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E:\Adrese\2021\plan rezilienta\"/>
    </mc:Choice>
  </mc:AlternateContent>
  <xr:revisionPtr revIDLastSave="0" documentId="13_ncr:1_{43455D02-73CC-49A2-BA89-59DC69383949}" xr6:coauthVersionLast="47" xr6:coauthVersionMax="47" xr10:uidLastSave="{00000000-0000-0000-0000-000000000000}"/>
  <bookViews>
    <workbookView xWindow="-120" yWindow="-120" windowWidth="29040" windowHeight="15840" firstSheet="1" activeTab="1" xr2:uid="{15A43B43-C5F9-4493-BCDB-AFFC99A1B99D}"/>
  </bookViews>
  <sheets>
    <sheet name="A. Date unitate" sheetId="1" r:id="rId1"/>
    <sheet name="B. Plan structura unitate" sheetId="2" r:id="rId2"/>
    <sheet name="C. Necesar de materiale" sheetId="3" r:id="rId3"/>
    <sheet name="D. Resursa umană" sheetId="4" r:id="rId4"/>
  </sheets>
  <definedNames>
    <definedName name="_xlnm.Print_Titles" localSheetId="0">'A. Date unitate'!$A:$B</definedName>
    <definedName name="_xlnm.Print_Titles" localSheetId="1">'B. Plan structura unitate'!$A:$A,'B. Plan structura unitate'!$1:$2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4" l="1"/>
  <c r="U4" i="4"/>
  <c r="U5" i="4"/>
  <c r="T4" i="4"/>
  <c r="T5" i="4"/>
  <c r="T3" i="4"/>
  <c r="S5" i="4"/>
  <c r="S4" i="4"/>
  <c r="S3" i="4"/>
  <c r="P5" i="4"/>
  <c r="P4" i="4"/>
  <c r="P3" i="4"/>
  <c r="M5" i="4"/>
  <c r="M4" i="4"/>
  <c r="M3" i="4"/>
  <c r="J5" i="4"/>
  <c r="J4" i="4"/>
  <c r="J3" i="4"/>
  <c r="G5" i="4"/>
  <c r="G4" i="4"/>
  <c r="G3" i="4"/>
  <c r="D4" i="4"/>
  <c r="D5" i="4"/>
  <c r="D3" i="4"/>
  <c r="Z4" i="2"/>
  <c r="AA4" i="2"/>
  <c r="AB4" i="2"/>
  <c r="Z5" i="2"/>
  <c r="AA5" i="2"/>
  <c r="AB5" i="2"/>
  <c r="Z6" i="2"/>
  <c r="AA6" i="2"/>
  <c r="AB6" i="2"/>
  <c r="Z7" i="2"/>
  <c r="Z38" i="2" s="1"/>
  <c r="AA7" i="2"/>
  <c r="AB7" i="2"/>
  <c r="Z8" i="2"/>
  <c r="AA8" i="2"/>
  <c r="AB8" i="2"/>
  <c r="Z9" i="2"/>
  <c r="AA9" i="2"/>
  <c r="AB9" i="2"/>
  <c r="Z10" i="2"/>
  <c r="AA10" i="2"/>
  <c r="AB10" i="2"/>
  <c r="Z11" i="2"/>
  <c r="AA11" i="2"/>
  <c r="AB11" i="2"/>
  <c r="Z12" i="2"/>
  <c r="AA12" i="2"/>
  <c r="AB12" i="2"/>
  <c r="Z13" i="2"/>
  <c r="AA13" i="2"/>
  <c r="AB13" i="2"/>
  <c r="Z14" i="2"/>
  <c r="AA14" i="2"/>
  <c r="AB14" i="2"/>
  <c r="Z15" i="2"/>
  <c r="AA15" i="2"/>
  <c r="AB15" i="2"/>
  <c r="Z16" i="2"/>
  <c r="AA16" i="2"/>
  <c r="AB16" i="2"/>
  <c r="Z17" i="2"/>
  <c r="AA17" i="2"/>
  <c r="AB17" i="2"/>
  <c r="Z18" i="2"/>
  <c r="AA18" i="2"/>
  <c r="AB18" i="2"/>
  <c r="Z19" i="2"/>
  <c r="AA19" i="2"/>
  <c r="AB19" i="2"/>
  <c r="Z20" i="2"/>
  <c r="AA20" i="2"/>
  <c r="AB20" i="2"/>
  <c r="Z21" i="2"/>
  <c r="AA21" i="2"/>
  <c r="AB21" i="2"/>
  <c r="Z22" i="2"/>
  <c r="AA22" i="2"/>
  <c r="AB22" i="2"/>
  <c r="Z23" i="2"/>
  <c r="AA23" i="2"/>
  <c r="AB23" i="2"/>
  <c r="Z24" i="2"/>
  <c r="AA24" i="2"/>
  <c r="AB24" i="2"/>
  <c r="Z25" i="2"/>
  <c r="AA25" i="2"/>
  <c r="AB25" i="2"/>
  <c r="Z26" i="2"/>
  <c r="AA26" i="2"/>
  <c r="AB26" i="2"/>
  <c r="Z27" i="2"/>
  <c r="AA27" i="2"/>
  <c r="AB27" i="2"/>
  <c r="Z28" i="2"/>
  <c r="AA28" i="2"/>
  <c r="AB28" i="2"/>
  <c r="Z29" i="2"/>
  <c r="AA29" i="2"/>
  <c r="AB29" i="2"/>
  <c r="Z30" i="2"/>
  <c r="AA30" i="2"/>
  <c r="AB30" i="2"/>
  <c r="Z31" i="2"/>
  <c r="AA31" i="2"/>
  <c r="AB31" i="2"/>
  <c r="Z32" i="2"/>
  <c r="AA32" i="2"/>
  <c r="AB32" i="2"/>
  <c r="Z33" i="2"/>
  <c r="AA33" i="2"/>
  <c r="AB33" i="2"/>
  <c r="Z34" i="2"/>
  <c r="AA34" i="2"/>
  <c r="AB34" i="2"/>
  <c r="Z35" i="2"/>
  <c r="AA35" i="2"/>
  <c r="AB35" i="2"/>
  <c r="Z36" i="2"/>
  <c r="AA36" i="2"/>
  <c r="AB36" i="2"/>
  <c r="Z37" i="2"/>
  <c r="AA37" i="2"/>
  <c r="AB37" i="2"/>
  <c r="X38" i="2"/>
  <c r="W38" i="2"/>
  <c r="V38" i="2"/>
  <c r="T38" i="2"/>
  <c r="S38" i="2"/>
  <c r="R38" i="2"/>
  <c r="P38" i="2"/>
  <c r="O38" i="2"/>
  <c r="N38" i="2"/>
  <c r="L38" i="2"/>
  <c r="K38" i="2"/>
  <c r="J38" i="2"/>
  <c r="H38" i="2"/>
  <c r="G38" i="2"/>
  <c r="F38" i="2"/>
  <c r="C38" i="2"/>
  <c r="D38" i="2"/>
  <c r="B38" i="2"/>
  <c r="AA3" i="2"/>
  <c r="AB3" i="2"/>
  <c r="Z3" i="2"/>
  <c r="AB38" i="2" l="1"/>
  <c r="AA38" i="2"/>
  <c r="V5" i="4"/>
  <c r="V4" i="4"/>
  <c r="V3" i="4"/>
</calcChain>
</file>

<file path=xl/sharedStrings.xml><?xml version="1.0" encoding="utf-8"?>
<sst xmlns="http://schemas.openxmlformats.org/spreadsheetml/2006/main" count="484" uniqueCount="169">
  <si>
    <t>Nume unitate sanitară</t>
  </si>
  <si>
    <t>Judeţul unităţii sanitare:</t>
  </si>
  <si>
    <t>NEAMT</t>
  </si>
  <si>
    <t>Localitatea unităţii sanitare:</t>
  </si>
  <si>
    <t>PIATRA-NEAMT</t>
  </si>
  <si>
    <t>Profilul unităţii sanitare: mono-specialitate/urgenţă/general/pentru bolnavi cu afecţiuni cronice</t>
  </si>
  <si>
    <t>URGENTA</t>
  </si>
  <si>
    <t>Populaţia deservită de spital la nivelul U.A.T.:</t>
  </si>
  <si>
    <t>Modalitatea de sub-ordonare: MS/ Autoritate locală</t>
  </si>
  <si>
    <t>Spital inclus în :</t>
  </si>
  <si>
    <t>OMS 555/2020</t>
  </si>
  <si>
    <t>DA</t>
  </si>
  <si>
    <t>OMS 434/2021</t>
  </si>
  <si>
    <t>Nivelul de competenţă conform OMS 434/2021</t>
  </si>
  <si>
    <t>I</t>
  </si>
  <si>
    <t>Secţie clinică(ex. A.T.I., Chirurgie Generală, Med. Internă etc.)*</t>
  </si>
  <si>
    <t>Numărul de paturi alocate în structura secţiei</t>
  </si>
  <si>
    <t>Numărul de paturi alocate pentru pacienţii COVID-19, cf. OMS 434/2021</t>
  </si>
  <si>
    <t>Numărul de paturi prevăzut a fi alocat în situaţia unui nou val pandemic</t>
  </si>
  <si>
    <t>BOLI INFECTIOASE</t>
  </si>
  <si>
    <t>PEDIATRIE</t>
  </si>
  <si>
    <t>PSIHIATRIE</t>
  </si>
  <si>
    <t>ATI</t>
  </si>
  <si>
    <t>OFTALMOLOGIE</t>
  </si>
  <si>
    <t>ORL</t>
  </si>
  <si>
    <t>CHIRURGIE PLASTICA</t>
  </si>
  <si>
    <t>NEUROCHIRURGIE</t>
  </si>
  <si>
    <t>UROLOGIE</t>
  </si>
  <si>
    <t>ORTOPEDIE</t>
  </si>
  <si>
    <t>CHIRURGIE INFANTILA</t>
  </si>
  <si>
    <t>NEONATOLOGIE</t>
  </si>
  <si>
    <t>CARDIOLOGIE</t>
  </si>
  <si>
    <t>ENDOCRINOLOGIE</t>
  </si>
  <si>
    <t>NEFROLOGIE</t>
  </si>
  <si>
    <t>NEUROLOGIE</t>
  </si>
  <si>
    <t>MEDICINA INTERNA</t>
  </si>
  <si>
    <t>REUMATOLOGIE</t>
  </si>
  <si>
    <t>INGRIJIRI PALIATIVE</t>
  </si>
  <si>
    <t>DIABET, BOLI NUTRITIE</t>
  </si>
  <si>
    <t>HEMATOLOGIE</t>
  </si>
  <si>
    <t>DERMATOLOGIE</t>
  </si>
  <si>
    <t>RECUPERARE PEDIATRICA</t>
  </si>
  <si>
    <t>ONCOLOGIE MEDICALA</t>
  </si>
  <si>
    <t>3-4</t>
  </si>
  <si>
    <t>NEAMŢ</t>
  </si>
  <si>
    <t>TG.NEAMT</t>
  </si>
  <si>
    <t>GENERAL</t>
  </si>
  <si>
    <t>NU</t>
  </si>
  <si>
    <t>III</t>
  </si>
  <si>
    <t>SPITALUL ORĂŞENESC „SF. DIMITRIE” TIRGU NEAMŢ</t>
  </si>
  <si>
    <t>SPITALUL JUDETEAN DE URGENTA PIATRA NEAMT</t>
  </si>
  <si>
    <t>Materiale de protecţie</t>
  </si>
  <si>
    <t>Medicamente</t>
  </si>
  <si>
    <t>Aparatură şi dispozitive medicale</t>
  </si>
  <si>
    <t>Materiale sanitare</t>
  </si>
  <si>
    <t>SPITALUL MUNICIPAL DE URGENȚĂ ROMAN</t>
  </si>
  <si>
    <t>ROMAN</t>
  </si>
  <si>
    <t>ORAŞUL TIRGU NEAMŢ (autoritate locală)</t>
  </si>
  <si>
    <t>MUNICIPIUL ROMAN (autoritate locală)</t>
  </si>
  <si>
    <t>SPITALUL DE PNEUMOFTIZIOLOGIE BISERICANI</t>
  </si>
  <si>
    <t>ALEXANDRU CEL BUN</t>
  </si>
  <si>
    <t>COMUNA ALEXANDRU CEL BUN (autoritate locală)</t>
  </si>
  <si>
    <t>-</t>
  </si>
  <si>
    <t>NEAMȚ</t>
  </si>
  <si>
    <t>SPITALUL DE PSIHIATRIE „SF. NICOLAE” ROMAN</t>
  </si>
  <si>
    <t>MONOSPECIALITATE (pneumoftiziologie)</t>
  </si>
  <si>
    <t>MONOSPECIALITATE (psihiatrie)</t>
  </si>
  <si>
    <t>CONSILIUL JUDEȚEAN NEAMȚ (autoritate locală)</t>
  </si>
  <si>
    <t>BICAZ</t>
  </si>
  <si>
    <t>SPITALUL ORĂȘENESC „SF. IERARH NICOLAE” BICAZ</t>
  </si>
  <si>
    <t>ORAŞUL BICAZ (autoritate locală)</t>
  </si>
  <si>
    <t>Numărul de paturi alocate pentru pacienţii COVID-19, cf. OMS 434/2022</t>
  </si>
  <si>
    <t>Numărul de paturi alocate pentru pacienţii COVID-19, cf. OMS 434/2023</t>
  </si>
  <si>
    <t>SPITALUL JUDEȚEAN DE URGENȚĂ PIATRA NEAMȚ</t>
  </si>
  <si>
    <t>SPITALUL ORĂȘENESC „SF. DIMITRIE” TG. NEAMȚ</t>
  </si>
  <si>
    <t>CHIRURGIE GENERALĂ</t>
  </si>
  <si>
    <t>TOTAL</t>
  </si>
  <si>
    <t>OBSTETRICĂ GINECOLOGIE</t>
  </si>
  <si>
    <t>PNEUMOLOGIE</t>
  </si>
  <si>
    <t>RECUPERARE</t>
  </si>
  <si>
    <t>PNEUMOLOGIE I</t>
  </si>
  <si>
    <t>PNEUMOLOGIE II</t>
  </si>
  <si>
    <t>PNEUMOLOGIE III</t>
  </si>
  <si>
    <t>PNEUMOLOGIE IV</t>
  </si>
  <si>
    <t>COMPARTIMENT RECUPERARE RESPIRATORIE</t>
  </si>
  <si>
    <t>PSIHIATRIE CRONICI</t>
  </si>
  <si>
    <t>Halate u.f.
Halate chirurgicale u.f.
Capeline u.f.
Mănuși  u.f.
Mănuși sterile
Botoșei  u.f.
Combinezoane u.f.
Viziere 
Ochelari protecție
Masti FFP3
Masti FFP2
Masti medicale u.f.</t>
  </si>
  <si>
    <t xml:space="preserve">Dezinfectant de mâini
Alcool sanitar
Tablete clorigene
Hipoclorit de sodiu
Dezinfectanti de nivel inalt (suprafete si aeromicroflora)
Feși
Seringi
Ace si branule
Vată
Perfuzoare
Pansamente sterile
Teste PCR
Teste rapide antigen
Sapun lichid
</t>
  </si>
  <si>
    <t>Paracetamol (cp., fl.)
Ibuprofen (cp)
ACC (plic, cp)
Vitamina C (cp, f)
Vitamina B1 (f)
Vitamina B6 (f)
Ser fiziologic (fl)
Glucoză 5% (fl)
Glucoză 10% (fl)
Bromhexin (cp)
Zinc+Seleniu (cp)
Fraxiparină (f)
Eliquis (cp)
Aspenter (cp)
Augumentin (fl, cp)
Cefotax (fl)
Azitromicină (cp)
Teotard (cp)</t>
  </si>
  <si>
    <t>Termometre infraroșu
Lămpi ultraviolete
Concentratoare oxigen
Tensiometre cu stetoscop
Pulsoximetre</t>
  </si>
  <si>
    <t xml:space="preserve">Măști medicale
Mănuși
intervenție
Bonete
Halate
Viziere
Ochelari de protecție
Combinezoane protecție
Protecție încălțăminte
Șorț impermeabil
</t>
  </si>
  <si>
    <t xml:space="preserve">Seringi
Perfuzoare
Vată medicinală
Alcool sanitar
Comprese sterile
Leucoplast
</t>
  </si>
  <si>
    <t>Antibiotice
Corticoizi
Vitamine
Antitusive
Anticoagulante
Antiinflamatoare
Soluții perfuzabile</t>
  </si>
  <si>
    <t>Monitoare de funcții vitale (NIPB, temperatură, SpO2, EKG)
Paturi de terapie intensivă
Electrocardiograf
Spirometru</t>
  </si>
  <si>
    <t>Măști medicale
Mănuși intervenție
Bonete
Halate
Viziere
Ochelari de protecție
Combinezoane protecție
Protecție încălțăminte
Șorț impermeabil</t>
  </si>
  <si>
    <t>Seringi
Perfuzoare
Vată medicinală
Alcool sanitar
Ace de sutură
Betadină
Sonde nazo-gastrice
Sonde Foley
Pungi urinare
Comprese sterile
Feși de tifon
Bureți hemostatici
Leucoplast</t>
  </si>
  <si>
    <t>Seringi
Perfuzoare
Vată medicinală
Alcool sanitar
Comprese sterile
Leucoplast</t>
  </si>
  <si>
    <t>Monitoare de funcții vitale
(NIPB, temperatură, SpO2, EKG)
Elecrocardiograf</t>
  </si>
  <si>
    <t>Bonete u.f.
Botosi  u.f.
Combinezon u.f.
Halate u.f.
Manusi examinare u.f.
Manusi chirurgicale u.f.
Masca faciala uz medical u.f.
Masca protectie FFP2/KN95
Ochelari protectie 
Viziere</t>
  </si>
  <si>
    <t>Seringi
Ace seringa 
Ace vacutainer
Vacutainere
Branule
Holdere
Cateter cu robinet 3 cai
Trusa perfuzie
Trusa transfuzie sange
Trusa infusomat
Trusa injectomat
Banda adeziva
Plasturi fixare branula
Fesi tifon 
Comprese sterile
Masca oxigen cu nebulizator
Masca oxigen
Canule nazale admin.oxigen
Sonde aspiratie 
Sonde foley
Recoltor sputa/urina
Spatule liguale 
Tavite renale u.f
Microclisma
Teste glicemie
Tifon
Electrozi ekg
Pungi urina 
Cutii plastic  ob.intepatoare
Cutii carton pt.incinerare
Saci galbeni
Saci menajeri
Cearsaf pat unica folosinta
Rola cearsaf u.f.</t>
  </si>
  <si>
    <t xml:space="preserve">Aparat aerosoli
Pulsoximetru
Tensiometru
Rampe fluide 
Monitor functii vitale
Electrocardiograf
Lampa UV cu functionare in prezenta personalului
Concentrator de oxigen
Infusomat 
Detector concentratie oxigen 
Computer tomograf
Sistem pneumatic bidirectional pentru transport probe biologice si medicatie
Lift pentru scari
</t>
  </si>
  <si>
    <t>Aparat aerosoli
Pulsoximetru
Tensiometru
Rampe fluide 
Monitor functii vitale
Electrocardiograf
Lampa UV cu functionare in prezenta personalului
Concentrator de oxigen
Infusomat 
Detector concentratie oxigen 
Sistem pneumatic bidirectional pentru transport probe biologice si medicatie</t>
  </si>
  <si>
    <t>Bonete u.f.
Botosi  u.f.
Combinezon u.f.
Halate u.f.
Halate chirurgicale ranforsate
Manusi examinare u.f.
Manusi chirurgicale u.f.
Masca faciala uz medical u.f.
Masca protectie FFP2/KN95
Ochelari protectie 
Viziere</t>
  </si>
  <si>
    <t>Seringi
Ace seringa 
Ace vacutainer
Vacutainere
Branule
Holdere
Cateter cu robinet 3 cai
Trusa perfuzie
Trusa transfuzie sange
Trusa infusomat
Trusa injectomat
Banda adeziva
Plasturi fixare branula
Fesi tifon 
Comprese sterile
Masca oxigen cu nebulizator
Masca oxigen
Canule nazale admin.oxigen
Set aspiratie yankauer
Sonde aspiratie 
Sonde foley
Sonde nelaton 
Sonda iot endotraheala
Recoltor sputa/urina
Spatule liguale 
Tavite renale u.f
Speculi vaginali
Microclisma
Teste glicemie
Tifon
Vata 
Electrozi ekg
Pungi urina
Set steril pt.cezariana
Set steril sala de nasteri 
Cutii plastic  ob.intepatoare
Cutii carton pt.incinerare
Saci galbeni
Saci menajeri
Cearsaf pat unica folosinta
Rola cearsaf u.f.</t>
  </si>
  <si>
    <t>Aparat aerosoli
Pulsoximetru
Tensiometru
Rampe fluide 
Monitor functii vitale
Paturi  A.T.I.
Electrocardiograf
Lampa UV cu functionare in prezenta personalului
Aparat anestezie
Aparat sterilizare automat
Concentrator de oxigen
Infusomat 
Detector concentratie oxigen 
Sistem pneumatic bidirectional pentru transport probe biologice si medicatie
Lift pentru scari</t>
  </si>
  <si>
    <t>Bonete u.f.
Botosi  u.f.
Combinezon u.f.
Halate u.f.
Halate chirurgicale ranforsate
Manusi examinare u.f.
Manusi chirurgicale u.f.
Masti faciale uz medical u.f.
Masti protectie FFP2/KN95
Ochelari protectie 
Viziere</t>
  </si>
  <si>
    <t>Seringi
Ace seringa 
Ace vacutainer
Vacutainere
Branule
Holdere
Cateter cu robinet 3 cai
Trusa perfuzie
Trusa transfuzie sange
Trusa infusomat
Trusa injectomat
Banda adeziva
Plasturi fixare branula
Fesi tifon 
Comprese sterile
Masca oxigen cu nebulizator
Masca oxigen
Canule nazale admin.oxigen
Set aspiratie Yankauer
Sonde aspiratie 
Sonde Foley
Sonda IOT endotraheala
Recoltor sputa/urina
Spatule liguale 
Tavite renale u.f
Speculi vaginali
Microclisma
Teste glicemie
Tifon
Vata 
Electrozi ekg
Pungi urina
Campuri sterile
Cutii plastic  ob.intepatoare
Cutii carton pt.incinerare
Saci galbeni
Saci menajeri
Cearsaf pat unica folosinta
Rola cearsaf u.f.</t>
  </si>
  <si>
    <t>Aparat aerosoli
Pulsoximetru
Tensiometru
Rampe fluide 
Monitor functii vitale
Electrocardiograf
Lampa UV cu functionare in prezenta personalului
Aparat anestezie
Aparat sterilizare automat
Concentrator de oxigen
Infusomat 
Detector concentratie oxigen 
Sistem pneumatic bidirectional pentru transport probe biologice si medicatie</t>
  </si>
  <si>
    <t>Bonete u.f.
Botosi  u.f.
Combinezon u.f.
Halate u.f.
Manusi examinare u.f.
Manusi chirurgicale u.f.
Masti faciale uz medical u.f.
Masti  protectie FFP2/KN95
Ochelari protectie 
Viziere</t>
  </si>
  <si>
    <t>Aparat aerosoli
Pulsoximetru
Tensiometru
Rampe fluide 
Monitor functii vitale
Electrocardiograf
Lampa UV cu functionare in prezenta personalului
Concentrator de oxigen
Infusomat 
Detector concentratie oxigen 
Sistem pneumatic bidirectional pentru transport probe biologice si medicatie
Lift pentru scari</t>
  </si>
  <si>
    <t>Seringi
Ace seringa 
Ace vacutainer
Vacutainere
Branule
Set recoltare cu adaptor Luer
Holdere
Cateter cu robinet 3 cai
Trusa perfuzie
Trusa transfuzie sange
Trusa infusomat
Trusa injectomat
Banda adeziva
Plasturi fixare branula
Fesi tifon 
Comprese sterile
Masca oxigen cu nebulizator
Masca oxigen
Set aspiratie Yankauer
Sonde aspiratie 
Recoltor sputa/urina
Spatule liguale 
Tavite renale u.f
Microclisma
Teste glicemie
Tifon
Vata 
Electrozi ekg
Pungi urina
Cutii plastic  ob.intepatoare
Cutii carton pt.incinerare
Saci galbeni
Saci menajeri
Cearsaf pat unica folosinta
Rola cearsaf u.f.</t>
  </si>
  <si>
    <t>Aparat aerosoli
Pulsoximetru
Tensiometru
Monitor functii vitale
Electrocardiograf
Lampa UV cu functionare in prezenta personalului
Concentrator de oxigen
Infusomat 
Detector concentratie oxigen 
Sistem pneumatic bidirectional pentru transport probe biologice si medicatie
Lift pentru scari</t>
  </si>
  <si>
    <t>Bonete u.f.
Botosi  u.f.
Combinezon u.f.
Halate u.f.
Manusi examinare u.f.
Manusi chirurgicale u.f.
Masti faciale uz medical u.f.
Masti protectie FFP2/KN95
Ochelari protectie 
Viziere</t>
  </si>
  <si>
    <t>Seringi
Ace seringa 
Ace vacutainer
Vacutainere
Branule
Holdere
Cateter cu robinet 3 cai
Trusa perfuzie
Trusa transfuzie sange
Trusa infusomat
Trusa injectomat
Banda adeziva
Plasturi fixare branula
Fesi tifon 
Comprese sterile
Masca oxigen cu nebulizator
Masca oxigen
Set aspiratie Yankauer
Sonde aspiratie 
Recoltor sputa/urina
Spatule liguale 
Tavite renale u.f
Microclisma
Teste glicemie
Tifon
Vata 
Electrozi ekg
Pungi urina
Cutii plastic  ob.intepatoare
Cutii carton pt.incinerare
Saci galbeni
Saci menajeri
Cearsaf pat unica folosinta
Rola cearsaf u.f.</t>
  </si>
  <si>
    <t>Injectomate
nebilizator</t>
  </si>
  <si>
    <t>Combinezoane,  bonete,  ochelari protecție, viziere, măști  chirurgicale simple, măști FFP2,  viziere, halate impermiabile, capeline,  botoși lungi ,  combinezoane,  mănuși UF,  mănuși UF, mănuși UF sterile lungi ,  halate UF, produse biocide dez.aer și suprafețe,  antiseptice dez.mâinilor</t>
  </si>
  <si>
    <t>Perfuzoaore,  sonde O2, catetervenos central, pungi urină, sonde vezicale, rectale,  sonde de aspirație nazogastrică, colostome, saci cadavre,  lenjerie unică utilizare, seringi</t>
  </si>
  <si>
    <t>Favipiravin, Vitamina Bcomplex, Vitamina D,  Seleniu, Zinc, Melatonină, Vitamina C, Atrovastina, Famotidina,  Sulumedrol, Nutricomp,  Fluimucil,  Clexane 0, 6,  Clexane0, 4, Dexametazonă, Miofilin. Simbicort,  Antibiotice,  Soluții perfuzabile, Eubiotic, Hepatoprotectoare</t>
  </si>
  <si>
    <t>Combinezoane, bonete, ochelari protecție, viziere, măști FFP2,  măști FFP3, viziere, halate impermiabile, capeline,  botoși lungi ,  combinezoane,  mănuși UF,  , mănuși UF sterile lungi ,  halate UF, produse biocide dez.aer și suprafețe,  antiseptice dez.mâinilor</t>
  </si>
  <si>
    <t>Sisteme aspirație circuit închis, măști ventilație noninvazivă, tubulaturi aparate ventilație, seringi injecte, conectoare injectomate,  kituri dializă, coifuri, sisteme umedifiere ventilator, kuturi D-dimsri, PCT, PRO,  BNP, troponina, kituri ASTRUB,  Kituri IL6,  coagulare(interleukina 6),  kituri toaletare pacient, CVC cu 2 cai , prelungitoare CVC (injectomat), saci cadvre, lenjerie de unică utilizare, seringi</t>
  </si>
  <si>
    <t>Tocilizumab, Remdesevir, Favipiravin, Vitamina Bcomplex, Vitamina D,  Seleniu, Zinc, Melatonină, Vitamina C, Atrovastina, Famotidina,  Sulumedrol, Nutricomp,  Fluimucil,  Clexane 0, 6,  Clexane0, 4</t>
  </si>
  <si>
    <t>Aparat Rx mobil
Ecograf
Ap. Ventilație mecanică
Stație centrală monitorizare
Monitoare funcții vitale
ECG
Ap.O2
Videolaringoscop, 
CPAP, 
Aspiratoare secreții gastrice
Aparat hemodiafiltrare
Sisteme încălzire externă/răcire pacient
Sisteme
 comprese
externă membre inferioare
Sistem mabilizare pacient
Nebuluzator
Injectomate
Infuzomate</t>
  </si>
  <si>
    <t>Favipiravir
Remdesivir
Plaquenil
Vitamina C cpr, fi
Dexametazona
Amoxiplus 1000mg/200mg
Ventolin 100 inhaler cfc-free</t>
  </si>
  <si>
    <t>Tensiometru
Rampe fluide 
Monitor functii vitale TI
Paturi A.T.I.
Lampa UV cu functionare in prezenta personalului
Infusomat 
Detector concentratie oxigen</t>
  </si>
  <si>
    <t>Monitoare de funcții vitale
(NIPB, temperatură, SpO2, EKG)
Paturi de terapie intensivă
Elecrocardiograf
Instrumentar</t>
  </si>
  <si>
    <t>Combinezoane, mănuși examinare, măști FFP2, capeline, viziere, acoperitori, botoși, halate UF, șort protecție</t>
  </si>
  <si>
    <t>Seringi, ace, perfuzoare, alcool sanitar, dezinfectanți suprafețe, dezinfectanți maini, reactivi, teste recoltare PCR, teste rapide COVID 19, filme radiologice, fixator revelator, kit aerosoli, sonde aspirație, canule nazale</t>
  </si>
  <si>
    <t>Remdesivir, Tocilizumab, Lopinavir, Hidroxiclorocină, Fraxiparină, Favipinavir</t>
  </si>
  <si>
    <t>Concentratoare O2 10 l, stație oxigen – capacitate mare</t>
  </si>
  <si>
    <t>Deficit actual la nivelul organigramei</t>
  </si>
  <si>
    <t>Suplimentar faţă de organigramă, în situaţia unui nou val pandemic</t>
  </si>
  <si>
    <t>Total</t>
  </si>
  <si>
    <t>Personal auxiliar</t>
  </si>
  <si>
    <t>Asistent medical</t>
  </si>
  <si>
    <t>Medic</t>
  </si>
  <si>
    <t>Categorie personal</t>
  </si>
  <si>
    <t>Observații:</t>
  </si>
  <si>
    <t>La SJU P. Neamț - 2 medici ATI, 2 infecționiști, 2 pneumologi</t>
  </si>
  <si>
    <t>La SO Bicaz - 1 pneumolog</t>
  </si>
  <si>
    <t>La SO Tg. Neamț - 2 medici boli infectioase, 1 medic ATI</t>
  </si>
  <si>
    <t>UPU</t>
  </si>
  <si>
    <t>5 monitoare funcții vitale care sa includa și sistem/senzor de capnometrie; ventilatoare pt oxigenmedical cu priza de O2 perete=6buc; 3 electrocardiografe; 10 buc seringi automate; tractorase pt depozitare materile sanitare și medicatie cu încuietoare ce pot fi folosite ca masa de tratament</t>
  </si>
  <si>
    <t>STAȚIE HEMODIALIZĂ</t>
  </si>
  <si>
    <t>Viziere,  masti FFP2,  combinezone,  masti FFP3,  botosei set,  bonete,  ochelari protecţie,  mănuşi examinare, halate UF, pijamale, masti UF,  sorturi UF, teste Covid, halate chirurgicale,  botosei tip cizma,  mănuşi sterile, cagule,  teste rapide Covid</t>
  </si>
  <si>
    <t xml:space="preserve">Perfuzoare,  seringi de insulina,  1ml,  2ml,  5ml,  a0ml, 20ml, 50 ml, 100ml,  branule,  sonde O2,  adult cu masca,  sonde O2 tip ochelari,  sonde O2 cu rezervor,  truse transfuzie,  mănuşi sterile,  cateter venos central,  sonde vezicale,  rectale,  de aspiraţie,  nazogastrice,  masti CPAP,  circuite uf pt. ventilatoare,  sonde
endotraheala,  vata,  alcool sanitar,  leucoplast,  cearceaf uf,  saci
cadavre,  pungi urina,  colostoma
</t>
  </si>
  <si>
    <t>Remdesivir,  tocilizumab,  anakira,  cefort,  colistin,  dexametazona, 
famotidina, 
favipiravir, 
forfel, 
glypressin, 
hydroxychiloquine,  kineret, 
lemod sol. 500 mg, 
meropenem,  moxifloxacina,  nitronal,  ostart D3,  rezolsta,  salbutamol eipico,  sol. Ringer lactat,  veklury,  voriconazol,  diazepam f,  diazepam desitin 5mg sol rectala</t>
  </si>
  <si>
    <t>conc. de 10L,  pulsoximetre,  termometre cu spot infrarosu</t>
  </si>
  <si>
    <t>Conc de O2, electrocardiograf, puloximetre pt copii,  seringa automata</t>
  </si>
  <si>
    <t xml:space="preserve">Aparat încălzire pacienți,  sisteme perfuzie rapida-, aparar Rx mobil, aparat EKG,  injectomate,  dispozitive pt. compresie intermitenta,  trolere pt. mat. sanitare, moniotor funcții vitale,  Intell vue Mx 550,  Minndray,  pulsoximetru transport,  mese inox,  scaune toalete wc,  carut curățenie,  cuve  dezinfectie 20L, cosuri transport medic,  carut transport lenjerie,  container transport alimente de la bucătărie pt. modular
</t>
  </si>
  <si>
    <t>pulsoximetre , lampi de veghe cu buton de panica fără fir</t>
  </si>
  <si>
    <t>Monitor funcții vitale,  electrocardiograf,  conc de  10L, termometre infraroșu, pulsoximetre,  frigider depozitare teste, lampi de veghe cu buton de panica fără fir</t>
  </si>
  <si>
    <t>Pulsoximetre, tensiometre digitale, termometru infraroșu, butelie O2, electyrocardiograf,  conc de 10L,  prize O2, debitmetre</t>
  </si>
  <si>
    <t>Termometre cu infraroșu,  puloximetre, tensiometre digitale, con de 10L, lampa de veghe cu buton de panica fără fir, vitrina frigorifica pt teste și medic, carut transport pac prevăzut cu suport butelie și suport perfuzie,  butelie O2 de 5L</t>
  </si>
  <si>
    <t>conc de 10L,   pulsoximetre,   aparate TA, 1 termometru cu spot infrarosu</t>
  </si>
  <si>
    <t>Pulsoximetre, tensiometre digitale, termometre infraroșu,  targa transport pacienți cu bare laterale și suport butelie O2,  saltele antiescara,  monitor funcții vitale,  linie prevazuta cu O2, aspiratie, priza,  buton alarma, lampa</t>
  </si>
  <si>
    <t>Pulsoximetre,  saltele antiescara, tensiometre, monitoare funcții vitale, debitmetre,  termometre infraroșu, targa cu suport butelie, mese tratament, huse impermeabile saltele</t>
  </si>
  <si>
    <t>conc. de 10L,  TA digitale,  rezerve pt FLOW – 100, termometre cu spot infraroșu, pulsoximetre, injectomate.aparat EKG mobil cu troliu, monitor funcții vitale cu troliu, saltea antiescara, debitmetre, saltea antiescara</t>
  </si>
  <si>
    <t>Electrocardiograf, conc de 10L, lampi de veghe cu buton de panica fără fir, termometru cu spot infraroșu,  puloximetre, frigider depozitare teste</t>
  </si>
  <si>
    <t>Pulsoximetre, termometre cu infraroșu,  senzor oxigen,  conc de 10L,  electrocardiograf</t>
  </si>
  <si>
    <t>conc. de 10L,  pulsoximetre,  tensiometre electronice,   termometre cu spot infrarosu</t>
  </si>
  <si>
    <t>Termometre, puloximetre, tensiometre,  conc de 10L și 5L, saltele antiescara, debitmetre O2, lampa de veghe cu buton de panica</t>
  </si>
  <si>
    <t>Tensiometre, termometre, puloximetre, electrocardiograf portabil, saltele antiescara, conc de 10L, lampi de veghe cu buton de panica, paturi antiescara, targa cu suport de O2,  carut transport pac cu suport butelie, mese tratament cu depozitare mat sanitare și medicatie</t>
  </si>
  <si>
    <t>Electrocardiograf, termometre, tensiometre digitale, puloximetre, conc de 10L, saltele aniescara, lampi de veghe cu buton de panica,  conc de 10L și 5L,  scaun transport pac cu butelie o2,  debitmetre</t>
  </si>
  <si>
    <t>Conc de 5L, pulsoximetre, tensiometre, tensiometre, termometre</t>
  </si>
  <si>
    <t>Termometre, pulsoximetre, tensiometre, conc de 10L și de 5L, saltele antiescara, debitmetre o2, lampa de veghecu buton de panica</t>
  </si>
  <si>
    <t>Cateter pt hemodializa, fistule, cateter log life, dializor, filtru diasape plus, fistuline, granudial Bibag, linii prime plus, sporotal</t>
  </si>
  <si>
    <t>conc de 10L,   pulsoximetre, monitor funcții vitale, saltele antiescara, targa transport cu butelie, carucioare transport cu butelie, butelii mici portabile</t>
  </si>
  <si>
    <t>Ordinea secţiilor ce vor creşte numărul de paturi alocate pacienţilor 
COVID-19 (1-24)</t>
  </si>
  <si>
    <t>Ordinea secţiilor ce vor creşte numărul de paturi alocate pacienţilor
COVID-19 (1-24)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</si>
</sst>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theme="1"/>
      <name val="Calibri"/>
      <family val="2"/>
      <scheme val="minor"/>
    </font>
    <font>
      <b/>
      <sz val="11"/>
      <color theme="1"/>
      <name val="Calibri"/>
      <family val="2"/>
      <scheme val="minor"/>
    </font>
    <font>
      <sz val="8"/>
      <name val="Calibri"/>
      <family val="2"/>
      <charset val="238"/>
      <scheme val="minor"/>
    </font>
    <font>
      <sz val="8"/>
      <name val="Calibri"/>
      <family val="2"/>
    </font>
    <font>
      <sz val="8"/>
      <name val="Calibri"/>
      <family val="2"/>
      <scheme val="minor"/>
    </font>
    <font>
      <sz val="8"/>
      <color theme="1"/>
      <name val="Calibri"/>
      <family val="2"/>
      <charset val="23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1">
    <xf numFmtId="0" fontId="0" fillId="0" borderId="0" xfId="0"/>
    <xf numFmtId="0" fontId="2" fillId="0" borderId="0" xfId="0" applyFont="1" applyAlignment="1">
      <alignment horizontal="center" vertical="top" wrapText="1"/>
    </xf>
    <xf numFmtId="0" fontId="0" fillId="0" borderId="0" xfId="0" applyAlignment="1">
      <alignment horizontal="left" vertical="top" wrapText="1"/>
    </xf>
    <xf numFmtId="0" fontId="1" fillId="0" borderId="1" xfId="0" applyFont="1" applyBorder="1" applyAlignment="1">
      <alignment vertical="center" wrapText="1"/>
    </xf>
    <xf numFmtId="0" fontId="0" fillId="0" borderId="1" xfId="0" applyBorder="1"/>
    <xf numFmtId="0" fontId="0" fillId="0" borderId="1" xfId="0" applyNumberFormat="1" applyBorder="1" applyAlignment="1"/>
    <xf numFmtId="0" fontId="0" fillId="0" borderId="0" xfId="0" applyNumberFormat="1" applyAlignment="1"/>
    <xf numFmtId="3" fontId="0" fillId="0" borderId="1" xfId="0" applyNumberFormat="1" applyBorder="1"/>
    <xf numFmtId="0" fontId="2" fillId="0" borderId="1" xfId="0" applyFont="1" applyBorder="1"/>
    <xf numFmtId="0" fontId="0" fillId="0" borderId="9" xfId="0" applyBorder="1"/>
    <xf numFmtId="0" fontId="0" fillId="0" borderId="10" xfId="0" applyBorder="1"/>
    <xf numFmtId="16" fontId="0" fillId="0" borderId="10" xfId="0" quotePrefix="1" applyNumberFormat="1" applyBorder="1" applyAlignment="1">
      <alignment horizontal="right"/>
    </xf>
    <xf numFmtId="0" fontId="2" fillId="0" borderId="11" xfId="0" applyFont="1" applyBorder="1"/>
    <xf numFmtId="0" fontId="2" fillId="0" borderId="12" xfId="0" applyFont="1" applyBorder="1"/>
    <xf numFmtId="0" fontId="2" fillId="0" borderId="13" xfId="0" applyFont="1" applyBorder="1"/>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9" xfId="0" applyFont="1" applyBorder="1"/>
    <xf numFmtId="0" fontId="2" fillId="0" borderId="10" xfId="0" applyFont="1" applyBorder="1"/>
    <xf numFmtId="0" fontId="2" fillId="0" borderId="19" xfId="0" applyFont="1" applyBorder="1"/>
    <xf numFmtId="0" fontId="2" fillId="0" borderId="20" xfId="0" applyFont="1" applyBorder="1"/>
    <xf numFmtId="0" fontId="2" fillId="0" borderId="21" xfId="0" applyFont="1" applyBorder="1"/>
    <xf numFmtId="0" fontId="2" fillId="0" borderId="6" xfId="0" applyFont="1" applyBorder="1"/>
    <xf numFmtId="0" fontId="2" fillId="0" borderId="7" xfId="0" applyFont="1" applyBorder="1"/>
    <xf numFmtId="0" fontId="2" fillId="0" borderId="8" xfId="0" applyFont="1" applyBorder="1"/>
    <xf numFmtId="0" fontId="0" fillId="0" borderId="22" xfId="0" applyBorder="1"/>
    <xf numFmtId="0" fontId="0" fillId="0" borderId="23" xfId="0" applyBorder="1"/>
    <xf numFmtId="0" fontId="0" fillId="0" borderId="6" xfId="0" applyBorder="1"/>
    <xf numFmtId="0" fontId="0" fillId="0" borderId="7" xfId="0" applyBorder="1"/>
    <xf numFmtId="0" fontId="0" fillId="0" borderId="8" xfId="0" applyBorder="1"/>
    <xf numFmtId="0" fontId="0" fillId="0" borderId="11" xfId="0" applyBorder="1"/>
    <xf numFmtId="0" fontId="0" fillId="0" borderId="12" xfId="0" applyBorder="1"/>
    <xf numFmtId="0" fontId="0" fillId="0" borderId="13" xfId="0" applyBorder="1"/>
    <xf numFmtId="0" fontId="0" fillId="0" borderId="23" xfId="0" applyNumberFormat="1" applyBorder="1" applyAlignment="1"/>
    <xf numFmtId="0" fontId="2" fillId="0" borderId="2" xfId="0" applyFont="1" applyFill="1" applyBorder="1"/>
    <xf numFmtId="0" fontId="0" fillId="0" borderId="27" xfId="0" applyNumberFormat="1" applyBorder="1" applyAlignment="1"/>
    <xf numFmtId="0" fontId="2" fillId="0" borderId="1" xfId="0" applyFont="1" applyBorder="1" applyAlignment="1">
      <alignment vertical="center" wrapText="1"/>
    </xf>
    <xf numFmtId="0" fontId="2" fillId="0" borderId="1" xfId="0" applyNumberFormat="1" applyFont="1" applyBorder="1" applyAlignment="1"/>
    <xf numFmtId="0" fontId="2" fillId="0" borderId="1" xfId="0" applyFont="1" applyBorder="1" applyAlignment="1">
      <alignment vertical="top"/>
    </xf>
    <xf numFmtId="0" fontId="0" fillId="0" borderId="0" xfId="0" applyAlignment="1">
      <alignment wrapText="1"/>
    </xf>
    <xf numFmtId="0" fontId="0" fillId="0" borderId="0" xfId="0" applyAlignment="1">
      <alignment vertical="top" wrapText="1"/>
    </xf>
    <xf numFmtId="0"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0" fontId="5" fillId="0" borderId="10" xfId="0" applyFont="1" applyFill="1" applyBorder="1" applyAlignment="1">
      <alignment vertical="top" wrapText="1"/>
    </xf>
    <xf numFmtId="0" fontId="5" fillId="0" borderId="12" xfId="0" applyFont="1" applyFill="1" applyBorder="1" applyAlignment="1">
      <alignment vertical="top" wrapText="1"/>
    </xf>
    <xf numFmtId="0" fontId="5" fillId="0" borderId="12" xfId="0" quotePrefix="1" applyNumberFormat="1" applyFont="1" applyFill="1" applyBorder="1" applyAlignment="1">
      <alignment vertical="top" wrapText="1"/>
    </xf>
    <xf numFmtId="0" fontId="5" fillId="0" borderId="13" xfId="0" quotePrefix="1" applyNumberFormat="1" applyFont="1" applyFill="1" applyBorder="1" applyAlignment="1">
      <alignment vertical="top" wrapText="1"/>
    </xf>
    <xf numFmtId="0" fontId="0" fillId="0" borderId="1" xfId="0" applyBorder="1" applyAlignment="1">
      <alignment vertical="top" wrapText="1"/>
    </xf>
    <xf numFmtId="0" fontId="5" fillId="0" borderId="18" xfId="0" applyNumberFormat="1" applyFont="1" applyFill="1" applyBorder="1" applyAlignment="1">
      <alignment vertical="top" wrapText="1"/>
    </xf>
    <xf numFmtId="0" fontId="5" fillId="0" borderId="18" xfId="0" applyFont="1" applyFill="1" applyBorder="1" applyAlignment="1">
      <alignment vertical="top" wrapText="1"/>
    </xf>
    <xf numFmtId="0" fontId="5" fillId="0" borderId="29" xfId="0" applyFont="1" applyFill="1" applyBorder="1" applyAlignment="1">
      <alignment vertical="top" wrapText="1"/>
    </xf>
    <xf numFmtId="0" fontId="5" fillId="0" borderId="9" xfId="0" applyFont="1" applyFill="1" applyBorder="1" applyAlignment="1">
      <alignment vertical="top" wrapText="1"/>
    </xf>
    <xf numFmtId="0" fontId="5" fillId="0" borderId="11" xfId="0" quotePrefix="1" applyNumberFormat="1" applyFont="1" applyFill="1" applyBorder="1" applyAlignment="1">
      <alignment vertical="top" wrapText="1"/>
    </xf>
    <xf numFmtId="0" fontId="5" fillId="0" borderId="3" xfId="0" applyNumberFormat="1" applyFont="1" applyFill="1" applyBorder="1" applyAlignment="1">
      <alignment vertical="top" wrapText="1"/>
    </xf>
    <xf numFmtId="0" fontId="5" fillId="0" borderId="3" xfId="0" applyFont="1" applyFill="1" applyBorder="1" applyAlignment="1">
      <alignment vertical="top" wrapText="1"/>
    </xf>
    <xf numFmtId="0" fontId="5" fillId="0" borderId="26" xfId="0" applyFont="1" applyFill="1" applyBorder="1" applyAlignment="1">
      <alignment vertical="top" wrapText="1"/>
    </xf>
    <xf numFmtId="0" fontId="5" fillId="0" borderId="9" xfId="0" applyNumberFormat="1" applyFont="1" applyFill="1" applyBorder="1" applyAlignment="1">
      <alignment vertical="top" wrapText="1"/>
    </xf>
    <xf numFmtId="0" fontId="5" fillId="0" borderId="10" xfId="0" applyNumberFormat="1" applyFont="1" applyFill="1" applyBorder="1" applyAlignment="1">
      <alignment vertical="top" wrapText="1"/>
    </xf>
    <xf numFmtId="0" fontId="5" fillId="0" borderId="11" xfId="0" applyFont="1" applyFill="1" applyBorder="1" applyAlignment="1">
      <alignment vertical="top" wrapText="1"/>
    </xf>
    <xf numFmtId="0" fontId="5" fillId="0" borderId="13" xfId="0" applyFont="1" applyFill="1" applyBorder="1" applyAlignment="1">
      <alignmen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4" xfId="0" applyNumberFormat="1" applyFont="1" applyFill="1" applyBorder="1" applyAlignment="1">
      <alignment horizontal="left" vertical="top" wrapText="1"/>
    </xf>
    <xf numFmtId="0" fontId="5" fillId="0" borderId="15" xfId="0" applyNumberFormat="1" applyFont="1" applyFill="1" applyBorder="1" applyAlignment="1">
      <alignment horizontal="left" vertical="top" wrapText="1"/>
    </xf>
    <xf numFmtId="0" fontId="5" fillId="0" borderId="16" xfId="0" applyNumberFormat="1"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17" xfId="0" applyFont="1" applyFill="1" applyBorder="1" applyAlignment="1">
      <alignment horizontal="left" vertical="top" wrapText="1"/>
    </xf>
    <xf numFmtId="0" fontId="2" fillId="0" borderId="26" xfId="0" applyFont="1" applyBorder="1" applyAlignment="1">
      <alignment horizontal="center" vertical="top" wrapText="1"/>
    </xf>
    <xf numFmtId="0" fontId="2" fillId="0" borderId="29" xfId="0" applyFont="1" applyBorder="1" applyAlignment="1">
      <alignment horizontal="center" vertical="top" wrapText="1"/>
    </xf>
    <xf numFmtId="0" fontId="0" fillId="0" borderId="1" xfId="0" applyBorder="1" applyAlignment="1">
      <alignment horizontal="center" vertical="top" wrapText="1"/>
    </xf>
    <xf numFmtId="0" fontId="0" fillId="0" borderId="30" xfId="0" applyBorder="1" applyAlignment="1">
      <alignment horizontal="left" vertical="top" wrapText="1"/>
    </xf>
    <xf numFmtId="0" fontId="2" fillId="0" borderId="31" xfId="0" applyFont="1" applyBorder="1" applyAlignment="1">
      <alignment horizontal="center" vertical="top" wrapText="1"/>
    </xf>
    <xf numFmtId="0" fontId="0" fillId="0" borderId="23" xfId="0" applyBorder="1" applyAlignment="1">
      <alignment vertical="top" wrapText="1"/>
    </xf>
    <xf numFmtId="0" fontId="0" fillId="0" borderId="27" xfId="0" applyBorder="1" applyAlignment="1">
      <alignment vertical="top" wrapText="1"/>
    </xf>
    <xf numFmtId="0" fontId="4" fillId="0" borderId="3" xfId="0" applyNumberFormat="1" applyFont="1" applyFill="1" applyBorder="1" applyAlignment="1">
      <alignment vertical="top" wrapText="1"/>
    </xf>
    <xf numFmtId="0" fontId="2" fillId="0" borderId="33" xfId="0" applyFont="1" applyBorder="1" applyAlignment="1">
      <alignment horizontal="center" vertical="top" wrapText="1"/>
    </xf>
    <xf numFmtId="0" fontId="2" fillId="0" borderId="32" xfId="0" applyFont="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vertical="top" wrapText="1"/>
    </xf>
    <xf numFmtId="0" fontId="6" fillId="0" borderId="1" xfId="0" applyFont="1" applyBorder="1" applyAlignment="1">
      <alignment horizontal="left" vertical="top" wrapText="1"/>
    </xf>
    <xf numFmtId="0" fontId="6" fillId="0" borderId="10" xfId="0" applyFont="1" applyBorder="1" applyAlignment="1">
      <alignment vertical="top" wrapText="1"/>
    </xf>
    <xf numFmtId="0" fontId="6" fillId="0" borderId="1" xfId="0" applyFont="1" applyBorder="1" applyAlignment="1">
      <alignment vertical="top" wrapText="1"/>
    </xf>
    <xf numFmtId="0" fontId="3" fillId="0" borderId="10" xfId="0" applyFont="1" applyFill="1" applyBorder="1" applyAlignment="1">
      <alignment vertical="top" wrapText="1"/>
    </xf>
    <xf numFmtId="0" fontId="3" fillId="0" borderId="10" xfId="0" applyNumberFormat="1" applyFont="1" applyFill="1" applyBorder="1" applyAlignment="1">
      <alignment vertical="top" wrapText="1"/>
    </xf>
    <xf numFmtId="0" fontId="3" fillId="0" borderId="10" xfId="0" quotePrefix="1" applyFont="1" applyFill="1" applyBorder="1" applyAlignment="1">
      <alignment vertical="top" wrapText="1"/>
    </xf>
    <xf numFmtId="0" fontId="3" fillId="0" borderId="9" xfId="0" applyFont="1" applyFill="1" applyBorder="1" applyAlignment="1">
      <alignment vertical="top" wrapText="1"/>
    </xf>
    <xf numFmtId="0" fontId="3" fillId="0" borderId="1" xfId="0" applyFont="1" applyFill="1" applyBorder="1" applyAlignment="1">
      <alignment vertical="top" wrapText="1"/>
    </xf>
    <xf numFmtId="0" fontId="3" fillId="0" borderId="11"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0" fontId="0" fillId="0" borderId="23" xfId="0" applyNumberFormat="1" applyBorder="1" applyAlignment="1">
      <alignment vertical="top" wrapText="1"/>
    </xf>
    <xf numFmtId="0" fontId="1" fillId="0" borderId="1" xfId="0" applyFont="1" applyBorder="1" applyAlignment="1">
      <alignment vertic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NumberFormat="1" applyFont="1" applyBorder="1" applyAlignment="1">
      <alignment horizontal="center"/>
    </xf>
    <xf numFmtId="0" fontId="2" fillId="0" borderId="7" xfId="0" applyNumberFormat="1" applyFont="1" applyBorder="1" applyAlignment="1">
      <alignment horizontal="center"/>
    </xf>
    <xf numFmtId="0" fontId="2" fillId="0" borderId="8" xfId="0" applyNumberFormat="1" applyFont="1" applyBorder="1" applyAlignment="1">
      <alignment horizontal="center"/>
    </xf>
    <xf numFmtId="0" fontId="2" fillId="0" borderId="25" xfId="0" applyNumberFormat="1" applyFont="1" applyBorder="1" applyAlignment="1">
      <alignment horizontal="center" vertical="top" wrapText="1"/>
    </xf>
    <xf numFmtId="0" fontId="2" fillId="0" borderId="7" xfId="0" applyNumberFormat="1" applyFont="1" applyBorder="1" applyAlignment="1">
      <alignment horizontal="center" vertical="top" wrapText="1"/>
    </xf>
    <xf numFmtId="0" fontId="2" fillId="0" borderId="28" xfId="0" applyNumberFormat="1" applyFont="1" applyBorder="1" applyAlignment="1">
      <alignment horizontal="center" vertical="top" wrapText="1"/>
    </xf>
    <xf numFmtId="0" fontId="2" fillId="0" borderId="6" xfId="0" applyNumberFormat="1" applyFont="1" applyBorder="1" applyAlignment="1">
      <alignment horizontal="center" vertical="top" wrapText="1"/>
    </xf>
    <xf numFmtId="0" fontId="2" fillId="0" borderId="8" xfId="0" applyNumberFormat="1" applyFont="1" applyBorder="1" applyAlignment="1">
      <alignment horizontal="center" vertical="top" wrapText="1"/>
    </xf>
    <xf numFmtId="0" fontId="0" fillId="0" borderId="0" xfId="0" applyAlignment="1">
      <alignment horizontal="left" vertical="top" wrapText="1" indent="1"/>
    </xf>
    <xf numFmtId="0" fontId="0" fillId="0" borderId="1" xfId="0" applyBorder="1" applyAlignment="1">
      <alignment horizontal="center" vertical="top" wrapText="1"/>
    </xf>
    <xf numFmtId="0" fontId="0" fillId="0" borderId="1"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56ED-4BC1-469F-9733-EA6C596564A1}">
  <dimension ref="A1:H9"/>
  <sheetViews>
    <sheetView workbookViewId="0">
      <selection activeCell="C14" sqref="C14"/>
    </sheetView>
  </sheetViews>
  <sheetFormatPr defaultColWidth="42.42578125" defaultRowHeight="15" x14ac:dyDescent="0.25"/>
  <cols>
    <col min="1" max="1" width="14.7109375" bestFit="1" customWidth="1"/>
    <col min="2" max="2" width="13.5703125" bestFit="1" customWidth="1"/>
    <col min="3" max="3" width="45.5703125" bestFit="1" customWidth="1"/>
    <col min="4" max="4" width="40.28515625" bestFit="1" customWidth="1"/>
    <col min="5" max="5" width="47.7109375" bestFit="1" customWidth="1"/>
    <col min="6" max="6" width="45.5703125" bestFit="1" customWidth="1"/>
    <col min="7" max="7" width="46.85546875" bestFit="1" customWidth="1"/>
    <col min="8" max="8" width="43.85546875" bestFit="1" customWidth="1"/>
  </cols>
  <sheetData>
    <row r="1" spans="1:8" x14ac:dyDescent="0.25">
      <c r="A1" s="97" t="s">
        <v>0</v>
      </c>
      <c r="B1" s="97"/>
      <c r="C1" s="37" t="s">
        <v>50</v>
      </c>
      <c r="D1" s="38" t="s">
        <v>55</v>
      </c>
      <c r="E1" s="39" t="s">
        <v>49</v>
      </c>
      <c r="F1" s="38" t="s">
        <v>59</v>
      </c>
      <c r="G1" s="38" t="s">
        <v>69</v>
      </c>
      <c r="H1" s="38" t="s">
        <v>64</v>
      </c>
    </row>
    <row r="2" spans="1:8" x14ac:dyDescent="0.25">
      <c r="A2" s="97" t="s">
        <v>1</v>
      </c>
      <c r="B2" s="97"/>
      <c r="C2" s="3" t="s">
        <v>2</v>
      </c>
      <c r="D2" s="3" t="s">
        <v>2</v>
      </c>
      <c r="E2" s="4" t="s">
        <v>44</v>
      </c>
      <c r="F2" s="5" t="s">
        <v>2</v>
      </c>
      <c r="G2" s="5" t="s">
        <v>63</v>
      </c>
      <c r="H2" s="5" t="s">
        <v>63</v>
      </c>
    </row>
    <row r="3" spans="1:8" x14ac:dyDescent="0.25">
      <c r="A3" s="97" t="s">
        <v>3</v>
      </c>
      <c r="B3" s="97"/>
      <c r="C3" s="3" t="s">
        <v>4</v>
      </c>
      <c r="D3" s="4" t="s">
        <v>56</v>
      </c>
      <c r="E3" s="4" t="s">
        <v>45</v>
      </c>
      <c r="F3" s="5" t="s">
        <v>60</v>
      </c>
      <c r="G3" s="5" t="s">
        <v>68</v>
      </c>
      <c r="H3" s="5" t="s">
        <v>56</v>
      </c>
    </row>
    <row r="4" spans="1:8" x14ac:dyDescent="0.25">
      <c r="A4" s="97" t="s">
        <v>5</v>
      </c>
      <c r="B4" s="97"/>
      <c r="C4" s="3" t="s">
        <v>6</v>
      </c>
      <c r="D4" s="4" t="s">
        <v>6</v>
      </c>
      <c r="E4" s="4" t="s">
        <v>46</v>
      </c>
      <c r="F4" s="5" t="s">
        <v>65</v>
      </c>
      <c r="G4" s="5" t="s">
        <v>46</v>
      </c>
      <c r="H4" s="5" t="s">
        <v>66</v>
      </c>
    </row>
    <row r="5" spans="1:8" x14ac:dyDescent="0.25">
      <c r="A5" s="97" t="s">
        <v>7</v>
      </c>
      <c r="B5" s="97"/>
      <c r="C5" s="3"/>
      <c r="D5" s="4"/>
      <c r="E5" s="7"/>
      <c r="F5" s="5"/>
      <c r="G5" s="5"/>
      <c r="H5" s="5"/>
    </row>
    <row r="6" spans="1:8" x14ac:dyDescent="0.25">
      <c r="A6" s="97" t="s">
        <v>8</v>
      </c>
      <c r="B6" s="97"/>
      <c r="C6" s="6" t="s">
        <v>67</v>
      </c>
      <c r="D6" s="4" t="s">
        <v>58</v>
      </c>
      <c r="E6" s="4" t="s">
        <v>57</v>
      </c>
      <c r="F6" s="4" t="s">
        <v>61</v>
      </c>
      <c r="G6" s="4" t="s">
        <v>70</v>
      </c>
      <c r="H6" s="5" t="s">
        <v>67</v>
      </c>
    </row>
    <row r="7" spans="1:8" x14ac:dyDescent="0.25">
      <c r="A7" s="97" t="s">
        <v>9</v>
      </c>
      <c r="B7" s="3" t="s">
        <v>10</v>
      </c>
      <c r="C7" s="3" t="s">
        <v>11</v>
      </c>
      <c r="D7" s="4" t="s">
        <v>47</v>
      </c>
      <c r="E7" s="4" t="s">
        <v>47</v>
      </c>
      <c r="F7" s="4" t="s">
        <v>11</v>
      </c>
      <c r="G7" s="4" t="s">
        <v>47</v>
      </c>
      <c r="H7" s="5" t="s">
        <v>47</v>
      </c>
    </row>
    <row r="8" spans="1:8" x14ac:dyDescent="0.25">
      <c r="A8" s="97"/>
      <c r="B8" s="3" t="s">
        <v>12</v>
      </c>
      <c r="C8" s="3" t="s">
        <v>11</v>
      </c>
      <c r="D8" s="4" t="s">
        <v>11</v>
      </c>
      <c r="E8" s="4" t="s">
        <v>11</v>
      </c>
      <c r="F8" s="4" t="s">
        <v>11</v>
      </c>
      <c r="G8" s="4" t="s">
        <v>47</v>
      </c>
      <c r="H8" s="5" t="s">
        <v>47</v>
      </c>
    </row>
    <row r="9" spans="1:8" x14ac:dyDescent="0.25">
      <c r="A9" s="97" t="s">
        <v>13</v>
      </c>
      <c r="B9" s="97"/>
      <c r="C9" s="3" t="s">
        <v>14</v>
      </c>
      <c r="D9" s="4" t="s">
        <v>14</v>
      </c>
      <c r="E9" s="4" t="s">
        <v>48</v>
      </c>
      <c r="F9" s="4" t="s">
        <v>48</v>
      </c>
      <c r="G9" s="4" t="s">
        <v>62</v>
      </c>
      <c r="H9" s="5" t="s">
        <v>62</v>
      </c>
    </row>
  </sheetData>
  <mergeCells count="8">
    <mergeCell ref="A7:A8"/>
    <mergeCell ref="A9:B9"/>
    <mergeCell ref="A1:B1"/>
    <mergeCell ref="A2:B2"/>
    <mergeCell ref="A3:B3"/>
    <mergeCell ref="A4:B4"/>
    <mergeCell ref="A5:B5"/>
    <mergeCell ref="A6:B6"/>
  </mergeCells>
  <pageMargins left="0.78740157480314965" right="0.39370078740157483" top="0.78740157480314965" bottom="0.78740157480314965" header="0.39370078740157483" footer="0.39370078740157483"/>
  <pageSetup paperSize="9" orientation="landscape"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578E-D734-4BD9-939F-40A8B7EBE1AA}">
  <dimension ref="A1:AC38"/>
  <sheetViews>
    <sheetView tabSelected="1" workbookViewId="0">
      <pane xSplit="1" ySplit="2" topLeftCell="B3" activePane="bottomRight" state="frozen"/>
      <selection pane="topRight" activeCell="B1" sqref="B1"/>
      <selection pane="bottomLeft" activeCell="A3" sqref="A3"/>
      <selection pane="bottomRight" activeCell="A6" sqref="A6:XFD6"/>
    </sheetView>
  </sheetViews>
  <sheetFormatPr defaultRowHeight="15" x14ac:dyDescent="0.25"/>
  <cols>
    <col min="1" max="1" width="27.42578125" customWidth="1"/>
    <col min="2" max="2" width="11.28515625" customWidth="1"/>
    <col min="3" max="3" width="16.7109375" customWidth="1"/>
    <col min="4" max="4" width="16" customWidth="1"/>
    <col min="5" max="5" width="16.28515625" customWidth="1"/>
    <col min="6" max="6" width="11.42578125" customWidth="1"/>
    <col min="7" max="7" width="15" customWidth="1"/>
    <col min="8" max="8" width="15.85546875" customWidth="1"/>
    <col min="9" max="9" width="15" customWidth="1"/>
    <col min="10" max="10" width="11.140625" customWidth="1"/>
    <col min="11" max="11" width="14.140625" customWidth="1"/>
    <col min="12" max="13" width="15.85546875" customWidth="1"/>
    <col min="14" max="14" width="12.28515625" customWidth="1"/>
    <col min="15" max="15" width="16.28515625" customWidth="1"/>
    <col min="16" max="16" width="15.5703125" customWidth="1"/>
    <col min="17" max="17" width="14.85546875" customWidth="1"/>
    <col min="18" max="18" width="11.28515625" customWidth="1"/>
    <col min="19" max="19" width="16.5703125" customWidth="1"/>
    <col min="20" max="21" width="15.5703125" customWidth="1"/>
    <col min="22" max="22" width="11.5703125" customWidth="1"/>
    <col min="23" max="23" width="15.42578125" customWidth="1"/>
    <col min="24" max="24" width="18.5703125" customWidth="1"/>
    <col min="25" max="25" width="15.28515625" customWidth="1"/>
    <col min="26" max="26" width="11.5703125" customWidth="1"/>
    <col min="27" max="27" width="13.7109375" customWidth="1"/>
    <col min="28" max="28" width="18.42578125" customWidth="1"/>
    <col min="29" max="29" width="15.140625" customWidth="1"/>
  </cols>
  <sheetData>
    <row r="1" spans="1:29" ht="15" customHeight="1" x14ac:dyDescent="0.25">
      <c r="A1" s="98" t="s">
        <v>15</v>
      </c>
      <c r="B1" s="100" t="s">
        <v>73</v>
      </c>
      <c r="C1" s="101"/>
      <c r="D1" s="101"/>
      <c r="E1" s="102"/>
      <c r="F1" s="100" t="s">
        <v>55</v>
      </c>
      <c r="G1" s="101"/>
      <c r="H1" s="101"/>
      <c r="I1" s="102"/>
      <c r="J1" s="100" t="s">
        <v>74</v>
      </c>
      <c r="K1" s="101"/>
      <c r="L1" s="101"/>
      <c r="M1" s="102"/>
      <c r="N1" s="100" t="s">
        <v>59</v>
      </c>
      <c r="O1" s="101"/>
      <c r="P1" s="101"/>
      <c r="Q1" s="102"/>
      <c r="R1" s="100" t="s">
        <v>69</v>
      </c>
      <c r="S1" s="101"/>
      <c r="T1" s="101"/>
      <c r="U1" s="102"/>
      <c r="V1" s="100" t="s">
        <v>64</v>
      </c>
      <c r="W1" s="101"/>
      <c r="X1" s="101"/>
      <c r="Y1" s="102"/>
      <c r="Z1" s="100" t="s">
        <v>76</v>
      </c>
      <c r="AA1" s="101"/>
      <c r="AB1" s="101"/>
      <c r="AC1" s="102"/>
    </row>
    <row r="2" spans="1:29" s="1" customFormat="1" ht="120.75" thickBot="1" x14ac:dyDescent="0.3">
      <c r="A2" s="99"/>
      <c r="B2" s="15" t="s">
        <v>16</v>
      </c>
      <c r="C2" s="16" t="s">
        <v>17</v>
      </c>
      <c r="D2" s="16" t="s">
        <v>18</v>
      </c>
      <c r="E2" s="17" t="s">
        <v>167</v>
      </c>
      <c r="F2" s="15" t="s">
        <v>16</v>
      </c>
      <c r="G2" s="16" t="s">
        <v>17</v>
      </c>
      <c r="H2" s="16" t="s">
        <v>18</v>
      </c>
      <c r="I2" s="17" t="s">
        <v>168</v>
      </c>
      <c r="J2" s="15" t="s">
        <v>16</v>
      </c>
      <c r="K2" s="16" t="s">
        <v>17</v>
      </c>
      <c r="L2" s="16" t="s">
        <v>18</v>
      </c>
      <c r="M2" s="17" t="s">
        <v>168</v>
      </c>
      <c r="N2" s="15" t="s">
        <v>16</v>
      </c>
      <c r="O2" s="16" t="s">
        <v>17</v>
      </c>
      <c r="P2" s="16" t="s">
        <v>18</v>
      </c>
      <c r="Q2" s="17" t="s">
        <v>168</v>
      </c>
      <c r="R2" s="15" t="s">
        <v>16</v>
      </c>
      <c r="S2" s="16" t="s">
        <v>71</v>
      </c>
      <c r="T2" s="16" t="s">
        <v>18</v>
      </c>
      <c r="U2" s="17" t="s">
        <v>167</v>
      </c>
      <c r="V2" s="15" t="s">
        <v>16</v>
      </c>
      <c r="W2" s="16" t="s">
        <v>72</v>
      </c>
      <c r="X2" s="16" t="s">
        <v>18</v>
      </c>
      <c r="Y2" s="17" t="s">
        <v>167</v>
      </c>
      <c r="Z2" s="15" t="s">
        <v>16</v>
      </c>
      <c r="AA2" s="16" t="s">
        <v>72</v>
      </c>
      <c r="AB2" s="16" t="s">
        <v>18</v>
      </c>
      <c r="AC2" s="17" t="s">
        <v>167</v>
      </c>
    </row>
    <row r="3" spans="1:29" x14ac:dyDescent="0.25">
      <c r="A3" s="26" t="s">
        <v>19</v>
      </c>
      <c r="B3" s="28">
        <v>50</v>
      </c>
      <c r="C3" s="29">
        <v>50</v>
      </c>
      <c r="D3" s="29">
        <v>50</v>
      </c>
      <c r="E3" s="30">
        <v>1</v>
      </c>
      <c r="F3" s="28">
        <v>29</v>
      </c>
      <c r="G3" s="29">
        <v>0</v>
      </c>
      <c r="H3" s="29">
        <v>0</v>
      </c>
      <c r="I3" s="30"/>
      <c r="J3" s="28">
        <v>25</v>
      </c>
      <c r="K3" s="29">
        <v>19</v>
      </c>
      <c r="L3" s="29">
        <v>25</v>
      </c>
      <c r="M3" s="30">
        <v>1</v>
      </c>
      <c r="N3" s="28"/>
      <c r="O3" s="29"/>
      <c r="P3" s="29"/>
      <c r="Q3" s="30"/>
      <c r="R3" s="28"/>
      <c r="S3" s="29"/>
      <c r="T3" s="29"/>
      <c r="U3" s="30"/>
      <c r="V3" s="28"/>
      <c r="W3" s="29"/>
      <c r="X3" s="29"/>
      <c r="Y3" s="30"/>
      <c r="Z3" s="23">
        <f>SUM(V3,R3,N3,J3,F3,B3)</f>
        <v>104</v>
      </c>
      <c r="AA3" s="24">
        <f t="shared" ref="AA3:AB3" si="0">SUM(W3,S3,O3,K3,G3,C3)</f>
        <v>69</v>
      </c>
      <c r="AB3" s="24">
        <f t="shared" si="0"/>
        <v>75</v>
      </c>
      <c r="AC3" s="25"/>
    </row>
    <row r="4" spans="1:29" x14ac:dyDescent="0.25">
      <c r="A4" s="27" t="s">
        <v>20</v>
      </c>
      <c r="B4" s="9">
        <v>70</v>
      </c>
      <c r="C4" s="4">
        <v>16</v>
      </c>
      <c r="D4" s="4">
        <v>50</v>
      </c>
      <c r="E4" s="11" t="s">
        <v>43</v>
      </c>
      <c r="F4" s="9">
        <v>74</v>
      </c>
      <c r="G4" s="4">
        <v>15</v>
      </c>
      <c r="H4" s="4">
        <v>20</v>
      </c>
      <c r="I4" s="10">
        <v>8</v>
      </c>
      <c r="J4" s="9">
        <v>39</v>
      </c>
      <c r="K4" s="4">
        <v>6</v>
      </c>
      <c r="L4" s="4">
        <v>8</v>
      </c>
      <c r="M4" s="10">
        <v>2</v>
      </c>
      <c r="N4" s="9"/>
      <c r="O4" s="4"/>
      <c r="P4" s="4"/>
      <c r="Q4" s="10"/>
      <c r="R4" s="9">
        <v>8</v>
      </c>
      <c r="S4" s="4">
        <v>0</v>
      </c>
      <c r="T4" s="4">
        <v>2</v>
      </c>
      <c r="U4" s="10">
        <v>3</v>
      </c>
      <c r="V4" s="9"/>
      <c r="W4" s="4"/>
      <c r="X4" s="4"/>
      <c r="Y4" s="10"/>
      <c r="Z4" s="18">
        <f t="shared" ref="Z4:Z37" si="1">SUM(V4,R4,N4,J4,F4,B4)</f>
        <v>191</v>
      </c>
      <c r="AA4" s="8">
        <f t="shared" ref="AA4:AA37" si="2">SUM(W4,S4,O4,K4,G4,C4)</f>
        <v>37</v>
      </c>
      <c r="AB4" s="8">
        <f t="shared" ref="AB4:AB37" si="3">SUM(X4,T4,P4,L4,H4,D4)</f>
        <v>80</v>
      </c>
      <c r="AC4" s="19"/>
    </row>
    <row r="5" spans="1:29" x14ac:dyDescent="0.25">
      <c r="A5" s="27" t="s">
        <v>21</v>
      </c>
      <c r="B5" s="9">
        <v>74</v>
      </c>
      <c r="C5" s="4">
        <v>10</v>
      </c>
      <c r="D5" s="4">
        <v>31</v>
      </c>
      <c r="E5" s="10">
        <v>4</v>
      </c>
      <c r="F5" s="9">
        <v>50</v>
      </c>
      <c r="G5" s="4">
        <v>10</v>
      </c>
      <c r="H5" s="4">
        <v>10</v>
      </c>
      <c r="I5" s="10"/>
      <c r="J5" s="9"/>
      <c r="K5" s="4"/>
      <c r="L5" s="4"/>
      <c r="M5" s="10"/>
      <c r="N5" s="9"/>
      <c r="O5" s="4"/>
      <c r="P5" s="4"/>
      <c r="Q5" s="10"/>
      <c r="R5" s="9"/>
      <c r="S5" s="4"/>
      <c r="T5" s="4"/>
      <c r="U5" s="10"/>
      <c r="V5" s="9"/>
      <c r="W5" s="4"/>
      <c r="X5" s="4"/>
      <c r="Y5" s="10"/>
      <c r="Z5" s="18">
        <f t="shared" si="1"/>
        <v>124</v>
      </c>
      <c r="AA5" s="8">
        <f t="shared" si="2"/>
        <v>20</v>
      </c>
      <c r="AB5" s="8">
        <f t="shared" si="3"/>
        <v>41</v>
      </c>
      <c r="AC5" s="19"/>
    </row>
    <row r="6" spans="1:29" x14ac:dyDescent="0.25">
      <c r="A6" s="27" t="s">
        <v>22</v>
      </c>
      <c r="B6" s="9">
        <v>25</v>
      </c>
      <c r="C6" s="4">
        <v>3</v>
      </c>
      <c r="D6" s="4">
        <v>12</v>
      </c>
      <c r="E6" s="10">
        <v>2</v>
      </c>
      <c r="F6" s="9">
        <v>20</v>
      </c>
      <c r="G6" s="4">
        <v>6</v>
      </c>
      <c r="H6" s="4">
        <v>6</v>
      </c>
      <c r="I6" s="10"/>
      <c r="J6" s="9">
        <v>10</v>
      </c>
      <c r="K6" s="4">
        <v>1</v>
      </c>
      <c r="L6" s="4">
        <v>5</v>
      </c>
      <c r="M6" s="10">
        <v>1</v>
      </c>
      <c r="N6" s="9"/>
      <c r="O6" s="4"/>
      <c r="P6" s="4"/>
      <c r="Q6" s="10"/>
      <c r="R6" s="9"/>
      <c r="S6" s="4"/>
      <c r="T6" s="4"/>
      <c r="U6" s="10"/>
      <c r="V6" s="9"/>
      <c r="W6" s="4"/>
      <c r="X6" s="4"/>
      <c r="Y6" s="10"/>
      <c r="Z6" s="18">
        <f t="shared" si="1"/>
        <v>55</v>
      </c>
      <c r="AA6" s="8">
        <f t="shared" si="2"/>
        <v>10</v>
      </c>
      <c r="AB6" s="8">
        <f t="shared" si="3"/>
        <v>23</v>
      </c>
      <c r="AC6" s="19"/>
    </row>
    <row r="7" spans="1:29" x14ac:dyDescent="0.25">
      <c r="A7" s="27" t="s">
        <v>23</v>
      </c>
      <c r="B7" s="9">
        <v>12</v>
      </c>
      <c r="C7" s="4">
        <v>12</v>
      </c>
      <c r="D7" s="4">
        <v>12</v>
      </c>
      <c r="E7" s="10">
        <v>5</v>
      </c>
      <c r="F7" s="9">
        <v>12</v>
      </c>
      <c r="G7" s="4">
        <v>5</v>
      </c>
      <c r="H7" s="4">
        <v>5</v>
      </c>
      <c r="I7" s="10">
        <v>10</v>
      </c>
      <c r="J7" s="9"/>
      <c r="K7" s="4"/>
      <c r="L7" s="4"/>
      <c r="M7" s="10"/>
      <c r="N7" s="9"/>
      <c r="O7" s="4"/>
      <c r="P7" s="4"/>
      <c r="Q7" s="10"/>
      <c r="R7" s="9"/>
      <c r="S7" s="4"/>
      <c r="T7" s="4"/>
      <c r="U7" s="10"/>
      <c r="V7" s="9"/>
      <c r="W7" s="4"/>
      <c r="X7" s="4"/>
      <c r="Y7" s="10"/>
      <c r="Z7" s="18">
        <f t="shared" si="1"/>
        <v>24</v>
      </c>
      <c r="AA7" s="8">
        <f t="shared" si="2"/>
        <v>17</v>
      </c>
      <c r="AB7" s="8">
        <f t="shared" si="3"/>
        <v>17</v>
      </c>
      <c r="AC7" s="19"/>
    </row>
    <row r="8" spans="1:29" x14ac:dyDescent="0.25">
      <c r="A8" s="27" t="s">
        <v>24</v>
      </c>
      <c r="B8" s="9">
        <v>25</v>
      </c>
      <c r="C8" s="4">
        <v>17</v>
      </c>
      <c r="D8" s="4">
        <v>18</v>
      </c>
      <c r="E8" s="10">
        <v>5</v>
      </c>
      <c r="F8" s="9">
        <v>15</v>
      </c>
      <c r="G8" s="4">
        <v>5</v>
      </c>
      <c r="H8" s="4">
        <v>5</v>
      </c>
      <c r="I8" s="10">
        <v>9</v>
      </c>
      <c r="J8" s="9"/>
      <c r="K8" s="4"/>
      <c r="L8" s="4"/>
      <c r="M8" s="10"/>
      <c r="N8" s="9"/>
      <c r="O8" s="4"/>
      <c r="P8" s="4"/>
      <c r="Q8" s="10"/>
      <c r="R8" s="9"/>
      <c r="S8" s="4"/>
      <c r="T8" s="4"/>
      <c r="U8" s="10"/>
      <c r="V8" s="9"/>
      <c r="W8" s="4"/>
      <c r="X8" s="4"/>
      <c r="Y8" s="10"/>
      <c r="Z8" s="18">
        <f t="shared" si="1"/>
        <v>40</v>
      </c>
      <c r="AA8" s="8">
        <f t="shared" si="2"/>
        <v>22</v>
      </c>
      <c r="AB8" s="8">
        <f t="shared" si="3"/>
        <v>23</v>
      </c>
      <c r="AC8" s="19"/>
    </row>
    <row r="9" spans="1:29" x14ac:dyDescent="0.25">
      <c r="A9" s="27" t="s">
        <v>25</v>
      </c>
      <c r="B9" s="9">
        <v>19</v>
      </c>
      <c r="C9" s="4">
        <v>11</v>
      </c>
      <c r="D9" s="4">
        <v>12</v>
      </c>
      <c r="E9" s="10">
        <v>5</v>
      </c>
      <c r="F9" s="9"/>
      <c r="G9" s="4"/>
      <c r="H9" s="4"/>
      <c r="I9" s="10"/>
      <c r="J9" s="9"/>
      <c r="K9" s="4"/>
      <c r="L9" s="4"/>
      <c r="M9" s="10"/>
      <c r="N9" s="9"/>
      <c r="O9" s="4"/>
      <c r="P9" s="4"/>
      <c r="Q9" s="10"/>
      <c r="R9" s="9"/>
      <c r="S9" s="4"/>
      <c r="T9" s="4"/>
      <c r="U9" s="10"/>
      <c r="V9" s="9"/>
      <c r="W9" s="4"/>
      <c r="X9" s="4"/>
      <c r="Y9" s="10"/>
      <c r="Z9" s="18">
        <f t="shared" si="1"/>
        <v>19</v>
      </c>
      <c r="AA9" s="8">
        <f t="shared" si="2"/>
        <v>11</v>
      </c>
      <c r="AB9" s="8">
        <f t="shared" si="3"/>
        <v>12</v>
      </c>
      <c r="AC9" s="19"/>
    </row>
    <row r="10" spans="1:29" x14ac:dyDescent="0.25">
      <c r="A10" s="27" t="s">
        <v>75</v>
      </c>
      <c r="B10" s="9">
        <v>75</v>
      </c>
      <c r="C10" s="4">
        <v>8</v>
      </c>
      <c r="D10" s="4">
        <v>45</v>
      </c>
      <c r="E10" s="10">
        <v>5</v>
      </c>
      <c r="F10" s="9">
        <v>55</v>
      </c>
      <c r="G10" s="4">
        <v>11</v>
      </c>
      <c r="H10" s="4">
        <v>15</v>
      </c>
      <c r="I10" s="10">
        <v>4</v>
      </c>
      <c r="J10" s="9">
        <v>35</v>
      </c>
      <c r="K10" s="4">
        <v>11</v>
      </c>
      <c r="L10" s="4">
        <v>15</v>
      </c>
      <c r="M10" s="10">
        <v>2</v>
      </c>
      <c r="N10" s="9"/>
      <c r="O10" s="4"/>
      <c r="P10" s="4"/>
      <c r="Q10" s="10"/>
      <c r="R10" s="9">
        <v>8</v>
      </c>
      <c r="S10" s="4">
        <v>0</v>
      </c>
      <c r="T10" s="4">
        <v>1</v>
      </c>
      <c r="U10" s="10">
        <v>2</v>
      </c>
      <c r="V10" s="9"/>
      <c r="W10" s="4"/>
      <c r="X10" s="4"/>
      <c r="Y10" s="10"/>
      <c r="Z10" s="18">
        <f t="shared" si="1"/>
        <v>173</v>
      </c>
      <c r="AA10" s="8">
        <f t="shared" si="2"/>
        <v>30</v>
      </c>
      <c r="AB10" s="8">
        <f t="shared" si="3"/>
        <v>76</v>
      </c>
      <c r="AC10" s="19"/>
    </row>
    <row r="11" spans="1:29" x14ac:dyDescent="0.25">
      <c r="A11" s="27" t="s">
        <v>26</v>
      </c>
      <c r="B11" s="9">
        <v>8</v>
      </c>
      <c r="C11" s="4">
        <v>0</v>
      </c>
      <c r="D11" s="4">
        <v>8</v>
      </c>
      <c r="E11" s="10">
        <v>5</v>
      </c>
      <c r="F11" s="9"/>
      <c r="G11" s="4"/>
      <c r="H11" s="4"/>
      <c r="I11" s="10"/>
      <c r="J11" s="9"/>
      <c r="K11" s="4"/>
      <c r="L11" s="4"/>
      <c r="M11" s="10"/>
      <c r="N11" s="9"/>
      <c r="O11" s="4"/>
      <c r="P11" s="4"/>
      <c r="Q11" s="10"/>
      <c r="R11" s="9"/>
      <c r="S11" s="4"/>
      <c r="T11" s="4"/>
      <c r="U11" s="10"/>
      <c r="V11" s="9"/>
      <c r="W11" s="4"/>
      <c r="X11" s="4"/>
      <c r="Y11" s="10"/>
      <c r="Z11" s="18">
        <f t="shared" si="1"/>
        <v>8</v>
      </c>
      <c r="AA11" s="8">
        <f t="shared" si="2"/>
        <v>0</v>
      </c>
      <c r="AB11" s="8">
        <f t="shared" si="3"/>
        <v>8</v>
      </c>
      <c r="AC11" s="19"/>
    </row>
    <row r="12" spans="1:29" x14ac:dyDescent="0.25">
      <c r="A12" s="27" t="s">
        <v>27</v>
      </c>
      <c r="B12" s="9">
        <v>20</v>
      </c>
      <c r="C12" s="4">
        <v>0</v>
      </c>
      <c r="D12" s="4">
        <v>15</v>
      </c>
      <c r="E12" s="10">
        <v>6</v>
      </c>
      <c r="F12" s="9"/>
      <c r="G12" s="4"/>
      <c r="H12" s="4"/>
      <c r="I12" s="10"/>
      <c r="J12" s="9"/>
      <c r="K12" s="4"/>
      <c r="L12" s="4"/>
      <c r="M12" s="10"/>
      <c r="N12" s="9"/>
      <c r="O12" s="4"/>
      <c r="P12" s="4"/>
      <c r="Q12" s="10"/>
      <c r="R12" s="9"/>
      <c r="S12" s="4"/>
      <c r="T12" s="4"/>
      <c r="U12" s="10"/>
      <c r="V12" s="9"/>
      <c r="W12" s="4"/>
      <c r="X12" s="4"/>
      <c r="Y12" s="10"/>
      <c r="Z12" s="18">
        <f t="shared" si="1"/>
        <v>20</v>
      </c>
      <c r="AA12" s="8">
        <f t="shared" si="2"/>
        <v>0</v>
      </c>
      <c r="AB12" s="8">
        <f t="shared" si="3"/>
        <v>15</v>
      </c>
      <c r="AC12" s="19"/>
    </row>
    <row r="13" spans="1:29" x14ac:dyDescent="0.25">
      <c r="A13" s="27" t="s">
        <v>28</v>
      </c>
      <c r="B13" s="9">
        <v>30</v>
      </c>
      <c r="C13" s="4">
        <v>8</v>
      </c>
      <c r="D13" s="4">
        <v>20</v>
      </c>
      <c r="E13" s="10">
        <v>6</v>
      </c>
      <c r="F13" s="9">
        <v>30</v>
      </c>
      <c r="G13" s="4">
        <v>5</v>
      </c>
      <c r="H13" s="4">
        <v>10</v>
      </c>
      <c r="I13" s="10">
        <v>11</v>
      </c>
      <c r="J13" s="9"/>
      <c r="K13" s="4"/>
      <c r="L13" s="4"/>
      <c r="M13" s="10"/>
      <c r="N13" s="9"/>
      <c r="O13" s="4"/>
      <c r="P13" s="4"/>
      <c r="Q13" s="10"/>
      <c r="R13" s="9"/>
      <c r="S13" s="4"/>
      <c r="T13" s="4"/>
      <c r="U13" s="10"/>
      <c r="V13" s="9"/>
      <c r="W13" s="4"/>
      <c r="X13" s="4"/>
      <c r="Y13" s="10"/>
      <c r="Z13" s="18">
        <f t="shared" si="1"/>
        <v>60</v>
      </c>
      <c r="AA13" s="8">
        <f t="shared" si="2"/>
        <v>13</v>
      </c>
      <c r="AB13" s="8">
        <f t="shared" si="3"/>
        <v>30</v>
      </c>
      <c r="AC13" s="19"/>
    </row>
    <row r="14" spans="1:29" x14ac:dyDescent="0.25">
      <c r="A14" s="27" t="s">
        <v>29</v>
      </c>
      <c r="B14" s="9">
        <v>15</v>
      </c>
      <c r="C14" s="4">
        <v>0</v>
      </c>
      <c r="D14" s="4">
        <v>10</v>
      </c>
      <c r="E14" s="10">
        <v>6</v>
      </c>
      <c r="F14" s="9">
        <v>15</v>
      </c>
      <c r="G14" s="4">
        <v>5</v>
      </c>
      <c r="H14" s="4">
        <v>5</v>
      </c>
      <c r="I14" s="10"/>
      <c r="J14" s="9"/>
      <c r="K14" s="4"/>
      <c r="L14" s="4"/>
      <c r="M14" s="10"/>
      <c r="N14" s="9"/>
      <c r="O14" s="4"/>
      <c r="P14" s="4"/>
      <c r="Q14" s="10"/>
      <c r="R14" s="9"/>
      <c r="S14" s="4"/>
      <c r="T14" s="4"/>
      <c r="U14" s="10"/>
      <c r="V14" s="9"/>
      <c r="W14" s="4"/>
      <c r="X14" s="4"/>
      <c r="Y14" s="10"/>
      <c r="Z14" s="18">
        <f t="shared" si="1"/>
        <v>30</v>
      </c>
      <c r="AA14" s="8">
        <f t="shared" si="2"/>
        <v>5</v>
      </c>
      <c r="AB14" s="8">
        <f t="shared" si="3"/>
        <v>15</v>
      </c>
      <c r="AC14" s="19"/>
    </row>
    <row r="15" spans="1:29" x14ac:dyDescent="0.25">
      <c r="A15" s="34" t="s">
        <v>77</v>
      </c>
      <c r="B15" s="9">
        <v>67</v>
      </c>
      <c r="C15" s="4">
        <v>4</v>
      </c>
      <c r="D15" s="4">
        <v>10</v>
      </c>
      <c r="E15" s="11" t="s">
        <v>43</v>
      </c>
      <c r="F15" s="9">
        <v>80</v>
      </c>
      <c r="G15" s="4">
        <v>12</v>
      </c>
      <c r="H15" s="4">
        <v>15</v>
      </c>
      <c r="I15" s="10">
        <v>12</v>
      </c>
      <c r="J15" s="9">
        <v>35</v>
      </c>
      <c r="K15" s="4">
        <v>2</v>
      </c>
      <c r="L15" s="4">
        <v>4</v>
      </c>
      <c r="M15" s="10">
        <v>2</v>
      </c>
      <c r="N15" s="9"/>
      <c r="O15" s="4"/>
      <c r="P15" s="4"/>
      <c r="Q15" s="10"/>
      <c r="R15" s="9">
        <v>7</v>
      </c>
      <c r="S15" s="4">
        <v>0</v>
      </c>
      <c r="T15" s="4">
        <v>0</v>
      </c>
      <c r="U15" s="10"/>
      <c r="V15" s="9"/>
      <c r="W15" s="4"/>
      <c r="X15" s="4"/>
      <c r="Y15" s="10"/>
      <c r="Z15" s="18">
        <f t="shared" si="1"/>
        <v>189</v>
      </c>
      <c r="AA15" s="8">
        <f t="shared" si="2"/>
        <v>18</v>
      </c>
      <c r="AB15" s="8">
        <f t="shared" si="3"/>
        <v>29</v>
      </c>
      <c r="AC15" s="19"/>
    </row>
    <row r="16" spans="1:29" x14ac:dyDescent="0.25">
      <c r="A16" s="27" t="s">
        <v>30</v>
      </c>
      <c r="B16" s="9">
        <v>44</v>
      </c>
      <c r="C16" s="4">
        <v>0</v>
      </c>
      <c r="D16" s="4">
        <v>14</v>
      </c>
      <c r="E16" s="11" t="s">
        <v>43</v>
      </c>
      <c r="F16" s="9">
        <v>45</v>
      </c>
      <c r="G16" s="4">
        <v>0</v>
      </c>
      <c r="H16" s="4">
        <v>0</v>
      </c>
      <c r="I16" s="10"/>
      <c r="J16" s="9"/>
      <c r="K16" s="4"/>
      <c r="L16" s="4"/>
      <c r="M16" s="10"/>
      <c r="N16" s="9"/>
      <c r="O16" s="4"/>
      <c r="P16" s="4"/>
      <c r="Q16" s="10"/>
      <c r="R16" s="9"/>
      <c r="S16" s="4"/>
      <c r="T16" s="4"/>
      <c r="U16" s="10"/>
      <c r="V16" s="9"/>
      <c r="W16" s="4"/>
      <c r="X16" s="4"/>
      <c r="Y16" s="10"/>
      <c r="Z16" s="18">
        <f t="shared" si="1"/>
        <v>89</v>
      </c>
      <c r="AA16" s="8">
        <f t="shared" si="2"/>
        <v>0</v>
      </c>
      <c r="AB16" s="8">
        <f t="shared" si="3"/>
        <v>14</v>
      </c>
      <c r="AC16" s="19"/>
    </row>
    <row r="17" spans="1:29" x14ac:dyDescent="0.25">
      <c r="A17" s="27" t="s">
        <v>31</v>
      </c>
      <c r="B17" s="9">
        <v>50</v>
      </c>
      <c r="C17" s="4">
        <v>9</v>
      </c>
      <c r="D17" s="4">
        <v>30</v>
      </c>
      <c r="E17" s="11" t="s">
        <v>43</v>
      </c>
      <c r="F17" s="9">
        <v>30</v>
      </c>
      <c r="G17" s="4">
        <v>10</v>
      </c>
      <c r="H17" s="4">
        <v>10</v>
      </c>
      <c r="I17" s="10">
        <v>3</v>
      </c>
      <c r="J17" s="9">
        <v>30</v>
      </c>
      <c r="K17" s="4">
        <v>2</v>
      </c>
      <c r="L17" s="4">
        <v>6</v>
      </c>
      <c r="M17" s="10">
        <v>2</v>
      </c>
      <c r="N17" s="9"/>
      <c r="O17" s="4"/>
      <c r="P17" s="4"/>
      <c r="Q17" s="10"/>
      <c r="R17" s="9"/>
      <c r="S17" s="4"/>
      <c r="T17" s="4"/>
      <c r="U17" s="10"/>
      <c r="V17" s="9"/>
      <c r="W17" s="4"/>
      <c r="X17" s="4"/>
      <c r="Y17" s="10"/>
      <c r="Z17" s="18">
        <f t="shared" si="1"/>
        <v>110</v>
      </c>
      <c r="AA17" s="8">
        <f t="shared" si="2"/>
        <v>21</v>
      </c>
      <c r="AB17" s="8">
        <f t="shared" si="3"/>
        <v>46</v>
      </c>
      <c r="AC17" s="19"/>
    </row>
    <row r="18" spans="1:29" x14ac:dyDescent="0.25">
      <c r="A18" s="27" t="s">
        <v>32</v>
      </c>
      <c r="B18" s="9">
        <v>12</v>
      </c>
      <c r="C18" s="4">
        <v>0</v>
      </c>
      <c r="D18" s="4">
        <v>12</v>
      </c>
      <c r="E18" s="10">
        <v>3</v>
      </c>
      <c r="F18" s="9">
        <v>23</v>
      </c>
      <c r="G18" s="4">
        <v>8</v>
      </c>
      <c r="H18" s="4">
        <v>8</v>
      </c>
      <c r="I18" s="10">
        <v>6</v>
      </c>
      <c r="J18" s="9"/>
      <c r="K18" s="4"/>
      <c r="L18" s="4"/>
      <c r="M18" s="10"/>
      <c r="N18" s="9"/>
      <c r="O18" s="4"/>
      <c r="P18" s="4"/>
      <c r="Q18" s="10"/>
      <c r="R18" s="9"/>
      <c r="S18" s="4"/>
      <c r="T18" s="4"/>
      <c r="U18" s="10"/>
      <c r="V18" s="9"/>
      <c r="W18" s="4"/>
      <c r="X18" s="4"/>
      <c r="Y18" s="10"/>
      <c r="Z18" s="18">
        <f t="shared" si="1"/>
        <v>35</v>
      </c>
      <c r="AA18" s="8">
        <f t="shared" si="2"/>
        <v>8</v>
      </c>
      <c r="AB18" s="8">
        <f t="shared" si="3"/>
        <v>20</v>
      </c>
      <c r="AC18" s="19"/>
    </row>
    <row r="19" spans="1:29" x14ac:dyDescent="0.25">
      <c r="A19" s="27" t="s">
        <v>33</v>
      </c>
      <c r="B19" s="9">
        <v>15</v>
      </c>
      <c r="C19" s="4">
        <v>0</v>
      </c>
      <c r="D19" s="4">
        <v>10</v>
      </c>
      <c r="E19" s="10">
        <v>4</v>
      </c>
      <c r="F19" s="9"/>
      <c r="G19" s="4"/>
      <c r="H19" s="4"/>
      <c r="I19" s="10"/>
      <c r="J19" s="9"/>
      <c r="K19" s="4"/>
      <c r="L19" s="4"/>
      <c r="M19" s="10"/>
      <c r="N19" s="9"/>
      <c r="O19" s="4"/>
      <c r="P19" s="4"/>
      <c r="Q19" s="10"/>
      <c r="R19" s="9"/>
      <c r="S19" s="4"/>
      <c r="T19" s="4"/>
      <c r="U19" s="10"/>
      <c r="V19" s="9"/>
      <c r="W19" s="4"/>
      <c r="X19" s="4"/>
      <c r="Y19" s="10"/>
      <c r="Z19" s="18">
        <f t="shared" si="1"/>
        <v>15</v>
      </c>
      <c r="AA19" s="8">
        <f t="shared" si="2"/>
        <v>0</v>
      </c>
      <c r="AB19" s="8">
        <f t="shared" si="3"/>
        <v>10</v>
      </c>
      <c r="AC19" s="19"/>
    </row>
    <row r="20" spans="1:29" x14ac:dyDescent="0.25">
      <c r="A20" s="27" t="s">
        <v>34</v>
      </c>
      <c r="B20" s="9">
        <v>67</v>
      </c>
      <c r="C20" s="4">
        <v>0</v>
      </c>
      <c r="D20" s="4">
        <v>42</v>
      </c>
      <c r="E20" s="10">
        <v>6</v>
      </c>
      <c r="F20" s="9">
        <v>30</v>
      </c>
      <c r="G20" s="4">
        <v>10</v>
      </c>
      <c r="H20" s="4">
        <v>10</v>
      </c>
      <c r="I20" s="10"/>
      <c r="J20" s="9"/>
      <c r="K20" s="4"/>
      <c r="L20" s="4"/>
      <c r="M20" s="10"/>
      <c r="N20" s="9"/>
      <c r="O20" s="4"/>
      <c r="P20" s="4"/>
      <c r="Q20" s="10"/>
      <c r="R20" s="9"/>
      <c r="S20" s="4"/>
      <c r="T20" s="4"/>
      <c r="U20" s="10"/>
      <c r="V20" s="9"/>
      <c r="W20" s="4"/>
      <c r="X20" s="4"/>
      <c r="Y20" s="10"/>
      <c r="Z20" s="18">
        <f t="shared" si="1"/>
        <v>97</v>
      </c>
      <c r="AA20" s="8">
        <f t="shared" si="2"/>
        <v>10</v>
      </c>
      <c r="AB20" s="8">
        <f t="shared" si="3"/>
        <v>52</v>
      </c>
      <c r="AC20" s="19"/>
    </row>
    <row r="21" spans="1:29" x14ac:dyDescent="0.25">
      <c r="A21" s="27" t="s">
        <v>35</v>
      </c>
      <c r="B21" s="9">
        <v>65</v>
      </c>
      <c r="C21" s="4">
        <v>0</v>
      </c>
      <c r="D21" s="4">
        <v>37</v>
      </c>
      <c r="E21" s="10">
        <v>5</v>
      </c>
      <c r="F21" s="9">
        <v>73</v>
      </c>
      <c r="G21" s="4">
        <v>12</v>
      </c>
      <c r="H21" s="4">
        <v>15</v>
      </c>
      <c r="I21" s="10">
        <v>2</v>
      </c>
      <c r="J21" s="9">
        <v>55</v>
      </c>
      <c r="K21" s="4">
        <v>8</v>
      </c>
      <c r="L21" s="4">
        <v>20</v>
      </c>
      <c r="M21" s="10">
        <v>1</v>
      </c>
      <c r="N21" s="9"/>
      <c r="O21" s="4"/>
      <c r="P21" s="4"/>
      <c r="Q21" s="10"/>
      <c r="R21" s="9">
        <v>14</v>
      </c>
      <c r="S21" s="4">
        <v>0</v>
      </c>
      <c r="T21" s="4">
        <v>3</v>
      </c>
      <c r="U21" s="10">
        <v>1</v>
      </c>
      <c r="V21" s="9"/>
      <c r="W21" s="4"/>
      <c r="X21" s="4"/>
      <c r="Y21" s="10"/>
      <c r="Z21" s="18">
        <f t="shared" si="1"/>
        <v>207</v>
      </c>
      <c r="AA21" s="8">
        <f t="shared" si="2"/>
        <v>20</v>
      </c>
      <c r="AB21" s="8">
        <f t="shared" si="3"/>
        <v>75</v>
      </c>
      <c r="AC21" s="19"/>
    </row>
    <row r="22" spans="1:29" x14ac:dyDescent="0.25">
      <c r="A22" s="27" t="s">
        <v>78</v>
      </c>
      <c r="B22" s="9">
        <v>0</v>
      </c>
      <c r="C22" s="4">
        <v>0</v>
      </c>
      <c r="D22" s="4">
        <v>0</v>
      </c>
      <c r="E22" s="10"/>
      <c r="F22" s="9">
        <v>10</v>
      </c>
      <c r="G22" s="4">
        <v>2</v>
      </c>
      <c r="H22" s="4">
        <v>5</v>
      </c>
      <c r="I22" s="10">
        <v>1</v>
      </c>
      <c r="J22" s="9"/>
      <c r="K22" s="4"/>
      <c r="L22" s="4"/>
      <c r="M22" s="10"/>
      <c r="N22" s="9"/>
      <c r="O22" s="4"/>
      <c r="P22" s="4"/>
      <c r="Q22" s="10"/>
      <c r="R22" s="9"/>
      <c r="S22" s="4"/>
      <c r="T22" s="4"/>
      <c r="U22" s="10"/>
      <c r="V22" s="9"/>
      <c r="W22" s="4"/>
      <c r="X22" s="4"/>
      <c r="Y22" s="10"/>
      <c r="Z22" s="18">
        <f t="shared" si="1"/>
        <v>10</v>
      </c>
      <c r="AA22" s="8">
        <f t="shared" si="2"/>
        <v>2</v>
      </c>
      <c r="AB22" s="8">
        <f t="shared" si="3"/>
        <v>5</v>
      </c>
      <c r="AC22" s="19"/>
    </row>
    <row r="23" spans="1:29" x14ac:dyDescent="0.25">
      <c r="A23" s="27" t="s">
        <v>36</v>
      </c>
      <c r="B23" s="9">
        <v>31</v>
      </c>
      <c r="C23" s="4">
        <v>0</v>
      </c>
      <c r="D23" s="4">
        <v>20</v>
      </c>
      <c r="E23" s="10">
        <v>4</v>
      </c>
      <c r="F23" s="9"/>
      <c r="G23" s="4"/>
      <c r="H23" s="4"/>
      <c r="I23" s="10"/>
      <c r="J23" s="9"/>
      <c r="K23" s="4"/>
      <c r="L23" s="4"/>
      <c r="M23" s="10"/>
      <c r="N23" s="9"/>
      <c r="O23" s="4"/>
      <c r="P23" s="4"/>
      <c r="Q23" s="10"/>
      <c r="R23" s="9"/>
      <c r="S23" s="4"/>
      <c r="T23" s="4"/>
      <c r="U23" s="10"/>
      <c r="V23" s="9"/>
      <c r="W23" s="4"/>
      <c r="X23" s="4"/>
      <c r="Y23" s="10"/>
      <c r="Z23" s="18">
        <f t="shared" si="1"/>
        <v>31</v>
      </c>
      <c r="AA23" s="8">
        <f t="shared" si="2"/>
        <v>0</v>
      </c>
      <c r="AB23" s="8">
        <f t="shared" si="3"/>
        <v>20</v>
      </c>
      <c r="AC23" s="19"/>
    </row>
    <row r="24" spans="1:29" x14ac:dyDescent="0.25">
      <c r="A24" s="27" t="s">
        <v>79</v>
      </c>
      <c r="B24" s="9">
        <v>0</v>
      </c>
      <c r="C24" s="4">
        <v>0</v>
      </c>
      <c r="D24" s="4">
        <v>0</v>
      </c>
      <c r="E24" s="10"/>
      <c r="F24" s="9">
        <v>30</v>
      </c>
      <c r="G24" s="4">
        <v>0</v>
      </c>
      <c r="H24" s="4">
        <v>0</v>
      </c>
      <c r="I24" s="10"/>
      <c r="J24" s="9"/>
      <c r="K24" s="4"/>
      <c r="L24" s="4"/>
      <c r="M24" s="10"/>
      <c r="N24" s="9">
        <v>8</v>
      </c>
      <c r="O24" s="4">
        <v>0</v>
      </c>
      <c r="P24" s="4">
        <v>0</v>
      </c>
      <c r="Q24" s="10"/>
      <c r="R24" s="9">
        <v>13</v>
      </c>
      <c r="S24" s="4">
        <v>0</v>
      </c>
      <c r="T24" s="4">
        <v>0</v>
      </c>
      <c r="U24" s="10"/>
      <c r="V24" s="9"/>
      <c r="W24" s="4"/>
      <c r="X24" s="4"/>
      <c r="Y24" s="10"/>
      <c r="Z24" s="18">
        <f t="shared" si="1"/>
        <v>51</v>
      </c>
      <c r="AA24" s="8">
        <f t="shared" si="2"/>
        <v>0</v>
      </c>
      <c r="AB24" s="8">
        <f t="shared" si="3"/>
        <v>0</v>
      </c>
      <c r="AC24" s="19"/>
    </row>
    <row r="25" spans="1:29" x14ac:dyDescent="0.25">
      <c r="A25" s="27" t="s">
        <v>37</v>
      </c>
      <c r="B25" s="9">
        <v>12</v>
      </c>
      <c r="C25" s="4">
        <v>0</v>
      </c>
      <c r="D25" s="4">
        <v>10</v>
      </c>
      <c r="E25" s="10">
        <v>4</v>
      </c>
      <c r="F25" s="9">
        <v>10</v>
      </c>
      <c r="G25" s="4">
        <v>0</v>
      </c>
      <c r="H25" s="4">
        <v>0</v>
      </c>
      <c r="I25" s="10"/>
      <c r="J25" s="9"/>
      <c r="K25" s="4"/>
      <c r="L25" s="4"/>
      <c r="M25" s="10"/>
      <c r="N25" s="9">
        <v>18</v>
      </c>
      <c r="O25" s="4">
        <v>0</v>
      </c>
      <c r="P25" s="4">
        <v>0</v>
      </c>
      <c r="Q25" s="10"/>
      <c r="R25" s="9"/>
      <c r="S25" s="4"/>
      <c r="T25" s="4"/>
      <c r="U25" s="10"/>
      <c r="V25" s="9"/>
      <c r="W25" s="4"/>
      <c r="X25" s="4"/>
      <c r="Y25" s="10"/>
      <c r="Z25" s="18">
        <f t="shared" si="1"/>
        <v>40</v>
      </c>
      <c r="AA25" s="8">
        <f t="shared" si="2"/>
        <v>0</v>
      </c>
      <c r="AB25" s="8">
        <f t="shared" si="3"/>
        <v>10</v>
      </c>
      <c r="AC25" s="19"/>
    </row>
    <row r="26" spans="1:29" x14ac:dyDescent="0.25">
      <c r="A26" s="27" t="s">
        <v>38</v>
      </c>
      <c r="B26" s="9">
        <v>15</v>
      </c>
      <c r="C26" s="4">
        <v>0</v>
      </c>
      <c r="D26" s="4">
        <v>10</v>
      </c>
      <c r="E26" s="10">
        <v>3</v>
      </c>
      <c r="F26" s="9"/>
      <c r="G26" s="4"/>
      <c r="H26" s="4"/>
      <c r="I26" s="10"/>
      <c r="J26" s="9"/>
      <c r="K26" s="4"/>
      <c r="L26" s="4"/>
      <c r="M26" s="10"/>
      <c r="N26" s="9"/>
      <c r="O26" s="4"/>
      <c r="P26" s="4"/>
      <c r="Q26" s="10"/>
      <c r="R26" s="9"/>
      <c r="S26" s="4"/>
      <c r="T26" s="4"/>
      <c r="U26" s="10"/>
      <c r="V26" s="9"/>
      <c r="W26" s="4"/>
      <c r="X26" s="4"/>
      <c r="Y26" s="10"/>
      <c r="Z26" s="18">
        <f t="shared" si="1"/>
        <v>15</v>
      </c>
      <c r="AA26" s="8">
        <f t="shared" si="2"/>
        <v>0</v>
      </c>
      <c r="AB26" s="8">
        <f t="shared" si="3"/>
        <v>10</v>
      </c>
      <c r="AC26" s="19"/>
    </row>
    <row r="27" spans="1:29" x14ac:dyDescent="0.25">
      <c r="A27" s="27" t="s">
        <v>39</v>
      </c>
      <c r="B27" s="9">
        <v>15</v>
      </c>
      <c r="C27" s="4">
        <v>0</v>
      </c>
      <c r="D27" s="4">
        <v>10</v>
      </c>
      <c r="E27" s="10">
        <v>3</v>
      </c>
      <c r="F27" s="9"/>
      <c r="G27" s="4"/>
      <c r="H27" s="4"/>
      <c r="I27" s="10"/>
      <c r="J27" s="9"/>
      <c r="K27" s="4"/>
      <c r="L27" s="4"/>
      <c r="M27" s="10"/>
      <c r="N27" s="9"/>
      <c r="O27" s="4"/>
      <c r="P27" s="4"/>
      <c r="Q27" s="10"/>
      <c r="R27" s="9"/>
      <c r="S27" s="4"/>
      <c r="T27" s="4"/>
      <c r="U27" s="10"/>
      <c r="V27" s="9"/>
      <c r="W27" s="4"/>
      <c r="X27" s="4"/>
      <c r="Y27" s="10"/>
      <c r="Z27" s="18">
        <f t="shared" si="1"/>
        <v>15</v>
      </c>
      <c r="AA27" s="8">
        <f t="shared" si="2"/>
        <v>0</v>
      </c>
      <c r="AB27" s="8">
        <f t="shared" si="3"/>
        <v>10</v>
      </c>
      <c r="AC27" s="19"/>
    </row>
    <row r="28" spans="1:29" x14ac:dyDescent="0.25">
      <c r="A28" s="27" t="s">
        <v>40</v>
      </c>
      <c r="B28" s="9">
        <v>12</v>
      </c>
      <c r="C28" s="4">
        <v>0</v>
      </c>
      <c r="D28" s="4">
        <v>10</v>
      </c>
      <c r="E28" s="10">
        <v>3</v>
      </c>
      <c r="F28" s="9">
        <v>15</v>
      </c>
      <c r="G28" s="4">
        <v>5</v>
      </c>
      <c r="H28" s="4">
        <v>5</v>
      </c>
      <c r="I28" s="10">
        <v>5</v>
      </c>
      <c r="J28" s="9"/>
      <c r="K28" s="4"/>
      <c r="L28" s="4"/>
      <c r="M28" s="10"/>
      <c r="N28" s="9"/>
      <c r="O28" s="4"/>
      <c r="P28" s="4"/>
      <c r="Q28" s="10"/>
      <c r="R28" s="9"/>
      <c r="S28" s="4"/>
      <c r="T28" s="4"/>
      <c r="U28" s="10"/>
      <c r="V28" s="9"/>
      <c r="W28" s="4"/>
      <c r="X28" s="4"/>
      <c r="Y28" s="10"/>
      <c r="Z28" s="18">
        <f t="shared" si="1"/>
        <v>27</v>
      </c>
      <c r="AA28" s="8">
        <f t="shared" si="2"/>
        <v>5</v>
      </c>
      <c r="AB28" s="8">
        <f t="shared" si="3"/>
        <v>15</v>
      </c>
      <c r="AC28" s="19"/>
    </row>
    <row r="29" spans="1:29" x14ac:dyDescent="0.25">
      <c r="A29" s="27" t="s">
        <v>41</v>
      </c>
      <c r="B29" s="9">
        <v>10</v>
      </c>
      <c r="C29" s="4"/>
      <c r="D29" s="4"/>
      <c r="E29" s="10"/>
      <c r="F29" s="9"/>
      <c r="G29" s="4"/>
      <c r="H29" s="4"/>
      <c r="I29" s="10"/>
      <c r="J29" s="9"/>
      <c r="K29" s="4"/>
      <c r="L29" s="4"/>
      <c r="M29" s="10"/>
      <c r="N29" s="9"/>
      <c r="O29" s="4"/>
      <c r="P29" s="4"/>
      <c r="Q29" s="10"/>
      <c r="R29" s="9"/>
      <c r="S29" s="4"/>
      <c r="T29" s="4"/>
      <c r="U29" s="10"/>
      <c r="V29" s="9"/>
      <c r="W29" s="4"/>
      <c r="X29" s="4"/>
      <c r="Y29" s="10"/>
      <c r="Z29" s="18">
        <f t="shared" si="1"/>
        <v>10</v>
      </c>
      <c r="AA29" s="8">
        <f t="shared" si="2"/>
        <v>0</v>
      </c>
      <c r="AB29" s="8">
        <f t="shared" si="3"/>
        <v>0</v>
      </c>
      <c r="AC29" s="19"/>
    </row>
    <row r="30" spans="1:29" x14ac:dyDescent="0.25">
      <c r="A30" s="27" t="s">
        <v>42</v>
      </c>
      <c r="B30" s="9">
        <v>45</v>
      </c>
      <c r="C30" s="4"/>
      <c r="D30" s="4"/>
      <c r="E30" s="10"/>
      <c r="F30" s="9">
        <v>20</v>
      </c>
      <c r="G30" s="4">
        <v>6</v>
      </c>
      <c r="H30" s="4">
        <v>1</v>
      </c>
      <c r="I30" s="10">
        <v>7</v>
      </c>
      <c r="J30" s="9"/>
      <c r="K30" s="4"/>
      <c r="L30" s="4"/>
      <c r="M30" s="10"/>
      <c r="N30" s="9"/>
      <c r="O30" s="4"/>
      <c r="P30" s="4"/>
      <c r="Q30" s="10"/>
      <c r="R30" s="9"/>
      <c r="S30" s="4"/>
      <c r="T30" s="4"/>
      <c r="U30" s="10"/>
      <c r="V30" s="9"/>
      <c r="W30" s="4"/>
      <c r="X30" s="4"/>
      <c r="Y30" s="10"/>
      <c r="Z30" s="18">
        <f t="shared" si="1"/>
        <v>65</v>
      </c>
      <c r="AA30" s="8">
        <f t="shared" si="2"/>
        <v>6</v>
      </c>
      <c r="AB30" s="8">
        <f t="shared" si="3"/>
        <v>1</v>
      </c>
      <c r="AC30" s="19"/>
    </row>
    <row r="31" spans="1:29" x14ac:dyDescent="0.25">
      <c r="A31" s="34" t="s">
        <v>80</v>
      </c>
      <c r="B31" s="9"/>
      <c r="C31" s="4"/>
      <c r="D31" s="4"/>
      <c r="E31" s="10"/>
      <c r="F31" s="9"/>
      <c r="G31" s="4"/>
      <c r="H31" s="4"/>
      <c r="I31" s="10"/>
      <c r="J31" s="9"/>
      <c r="K31" s="4"/>
      <c r="L31" s="4"/>
      <c r="M31" s="10"/>
      <c r="N31" s="9">
        <v>63</v>
      </c>
      <c r="O31" s="4">
        <v>16</v>
      </c>
      <c r="P31" s="4">
        <v>63</v>
      </c>
      <c r="Q31" s="10">
        <v>1</v>
      </c>
      <c r="R31" s="9"/>
      <c r="S31" s="4"/>
      <c r="T31" s="4"/>
      <c r="U31" s="10"/>
      <c r="V31" s="9"/>
      <c r="W31" s="4"/>
      <c r="X31" s="4"/>
      <c r="Y31" s="10"/>
      <c r="Z31" s="18">
        <f t="shared" si="1"/>
        <v>63</v>
      </c>
      <c r="AA31" s="8">
        <f t="shared" si="2"/>
        <v>16</v>
      </c>
      <c r="AB31" s="8">
        <f t="shared" si="3"/>
        <v>63</v>
      </c>
      <c r="AC31" s="19"/>
    </row>
    <row r="32" spans="1:29" x14ac:dyDescent="0.25">
      <c r="A32" s="34" t="s">
        <v>80</v>
      </c>
      <c r="B32" s="9"/>
      <c r="C32" s="4"/>
      <c r="D32" s="4"/>
      <c r="E32" s="10"/>
      <c r="F32" s="9"/>
      <c r="G32" s="4"/>
      <c r="H32" s="4"/>
      <c r="I32" s="10"/>
      <c r="J32" s="9"/>
      <c r="K32" s="4"/>
      <c r="L32" s="4"/>
      <c r="M32" s="10"/>
      <c r="N32" s="9">
        <v>13</v>
      </c>
      <c r="O32" s="4">
        <v>0</v>
      </c>
      <c r="P32" s="4">
        <v>0</v>
      </c>
      <c r="Q32" s="10"/>
      <c r="R32" s="9"/>
      <c r="S32" s="4"/>
      <c r="T32" s="4"/>
      <c r="U32" s="10"/>
      <c r="V32" s="9"/>
      <c r="W32" s="4"/>
      <c r="X32" s="4"/>
      <c r="Y32" s="10"/>
      <c r="Z32" s="18">
        <f t="shared" si="1"/>
        <v>13</v>
      </c>
      <c r="AA32" s="8">
        <f t="shared" si="2"/>
        <v>0</v>
      </c>
      <c r="AB32" s="8">
        <f t="shared" si="3"/>
        <v>0</v>
      </c>
      <c r="AC32" s="19"/>
    </row>
    <row r="33" spans="1:29" x14ac:dyDescent="0.25">
      <c r="A33" s="34" t="s">
        <v>81</v>
      </c>
      <c r="B33" s="9"/>
      <c r="C33" s="4"/>
      <c r="D33" s="4"/>
      <c r="E33" s="10"/>
      <c r="F33" s="9"/>
      <c r="G33" s="4"/>
      <c r="H33" s="4"/>
      <c r="I33" s="10"/>
      <c r="J33" s="9"/>
      <c r="K33" s="4"/>
      <c r="L33" s="4"/>
      <c r="M33" s="10"/>
      <c r="N33" s="9">
        <v>51</v>
      </c>
      <c r="O33" s="4">
        <v>0</v>
      </c>
      <c r="P33" s="4">
        <v>0</v>
      </c>
      <c r="Q33" s="10"/>
      <c r="R33" s="9"/>
      <c r="S33" s="4"/>
      <c r="T33" s="4"/>
      <c r="U33" s="10"/>
      <c r="V33" s="9"/>
      <c r="W33" s="4"/>
      <c r="X33" s="4"/>
      <c r="Y33" s="10"/>
      <c r="Z33" s="18">
        <f t="shared" si="1"/>
        <v>51</v>
      </c>
      <c r="AA33" s="8">
        <f t="shared" si="2"/>
        <v>0</v>
      </c>
      <c r="AB33" s="8">
        <f t="shared" si="3"/>
        <v>0</v>
      </c>
      <c r="AC33" s="19"/>
    </row>
    <row r="34" spans="1:29" x14ac:dyDescent="0.25">
      <c r="A34" s="34" t="s">
        <v>82</v>
      </c>
      <c r="B34" s="9"/>
      <c r="C34" s="4"/>
      <c r="D34" s="4"/>
      <c r="E34" s="10"/>
      <c r="F34" s="9"/>
      <c r="G34" s="4"/>
      <c r="H34" s="4"/>
      <c r="I34" s="10"/>
      <c r="J34" s="9"/>
      <c r="K34" s="4"/>
      <c r="L34" s="4"/>
      <c r="M34" s="10"/>
      <c r="N34" s="9">
        <v>77</v>
      </c>
      <c r="O34" s="4">
        <v>3</v>
      </c>
      <c r="P34" s="4">
        <v>0</v>
      </c>
      <c r="Q34" s="10"/>
      <c r="R34" s="9"/>
      <c r="S34" s="4"/>
      <c r="T34" s="4"/>
      <c r="U34" s="10"/>
      <c r="V34" s="9"/>
      <c r="W34" s="4"/>
      <c r="X34" s="4"/>
      <c r="Y34" s="10"/>
      <c r="Z34" s="18">
        <f t="shared" si="1"/>
        <v>77</v>
      </c>
      <c r="AA34" s="8">
        <f t="shared" si="2"/>
        <v>3</v>
      </c>
      <c r="AB34" s="8">
        <f t="shared" si="3"/>
        <v>0</v>
      </c>
      <c r="AC34" s="19"/>
    </row>
    <row r="35" spans="1:29" x14ac:dyDescent="0.25">
      <c r="A35" s="34" t="s">
        <v>83</v>
      </c>
      <c r="B35" s="9"/>
      <c r="C35" s="4"/>
      <c r="D35" s="4"/>
      <c r="E35" s="10"/>
      <c r="F35" s="9"/>
      <c r="G35" s="4"/>
      <c r="H35" s="4"/>
      <c r="I35" s="10"/>
      <c r="J35" s="9"/>
      <c r="K35" s="4"/>
      <c r="L35" s="4"/>
      <c r="M35" s="10"/>
      <c r="N35" s="9">
        <v>61</v>
      </c>
      <c r="O35" s="4">
        <v>0</v>
      </c>
      <c r="P35" s="4">
        <v>0</v>
      </c>
      <c r="Q35" s="10"/>
      <c r="R35" s="9"/>
      <c r="S35" s="4"/>
      <c r="T35" s="4"/>
      <c r="U35" s="10"/>
      <c r="V35" s="9"/>
      <c r="W35" s="4"/>
      <c r="X35" s="4"/>
      <c r="Y35" s="10"/>
      <c r="Z35" s="18">
        <f t="shared" si="1"/>
        <v>61</v>
      </c>
      <c r="AA35" s="8">
        <f t="shared" si="2"/>
        <v>0</v>
      </c>
      <c r="AB35" s="8">
        <f t="shared" si="3"/>
        <v>0</v>
      </c>
      <c r="AC35" s="19"/>
    </row>
    <row r="36" spans="1:29" ht="30" x14ac:dyDescent="0.25">
      <c r="A36" s="96" t="s">
        <v>84</v>
      </c>
      <c r="B36" s="9"/>
      <c r="C36" s="4"/>
      <c r="D36" s="4"/>
      <c r="E36" s="10"/>
      <c r="F36" s="9"/>
      <c r="G36" s="4"/>
      <c r="H36" s="4"/>
      <c r="I36" s="10"/>
      <c r="J36" s="9"/>
      <c r="K36" s="4"/>
      <c r="L36" s="4"/>
      <c r="M36" s="10"/>
      <c r="N36" s="9">
        <v>15</v>
      </c>
      <c r="O36" s="4">
        <v>0</v>
      </c>
      <c r="P36" s="4">
        <v>0</v>
      </c>
      <c r="Q36" s="10"/>
      <c r="R36" s="9"/>
      <c r="S36" s="4"/>
      <c r="T36" s="4"/>
      <c r="U36" s="10"/>
      <c r="V36" s="9"/>
      <c r="W36" s="4"/>
      <c r="X36" s="4"/>
      <c r="Y36" s="10"/>
      <c r="Z36" s="18">
        <f t="shared" si="1"/>
        <v>15</v>
      </c>
      <c r="AA36" s="8">
        <f t="shared" si="2"/>
        <v>0</v>
      </c>
      <c r="AB36" s="8">
        <f t="shared" si="3"/>
        <v>0</v>
      </c>
      <c r="AC36" s="19"/>
    </row>
    <row r="37" spans="1:29" ht="15.75" thickBot="1" x14ac:dyDescent="0.3">
      <c r="A37" s="36" t="s">
        <v>85</v>
      </c>
      <c r="B37" s="31"/>
      <c r="C37" s="32"/>
      <c r="D37" s="32"/>
      <c r="E37" s="33"/>
      <c r="F37" s="31"/>
      <c r="G37" s="32"/>
      <c r="H37" s="32"/>
      <c r="I37" s="33"/>
      <c r="J37" s="31"/>
      <c r="K37" s="32"/>
      <c r="L37" s="32"/>
      <c r="M37" s="33"/>
      <c r="N37" s="31"/>
      <c r="O37" s="32"/>
      <c r="P37" s="32"/>
      <c r="Q37" s="33"/>
      <c r="R37" s="31"/>
      <c r="S37" s="32"/>
      <c r="T37" s="32"/>
      <c r="U37" s="33"/>
      <c r="V37" s="31">
        <v>130</v>
      </c>
      <c r="W37" s="32">
        <v>0</v>
      </c>
      <c r="X37" s="32">
        <v>5</v>
      </c>
      <c r="Y37" s="33">
        <v>1</v>
      </c>
      <c r="Z37" s="12">
        <f t="shared" si="1"/>
        <v>130</v>
      </c>
      <c r="AA37" s="13">
        <f t="shared" si="2"/>
        <v>0</v>
      </c>
      <c r="AB37" s="13">
        <f t="shared" si="3"/>
        <v>5</v>
      </c>
      <c r="AC37" s="14"/>
    </row>
    <row r="38" spans="1:29" ht="15.75" thickBot="1" x14ac:dyDescent="0.3">
      <c r="A38" s="35" t="s">
        <v>76</v>
      </c>
      <c r="B38" s="20">
        <f>SUM(B3:B37)</f>
        <v>883</v>
      </c>
      <c r="C38" s="21">
        <f t="shared" ref="C38:D38" si="4">SUM(C3:C37)</f>
        <v>148</v>
      </c>
      <c r="D38" s="21">
        <f t="shared" si="4"/>
        <v>498</v>
      </c>
      <c r="E38" s="22"/>
      <c r="F38" s="20">
        <f>SUM(F3:F37)</f>
        <v>666</v>
      </c>
      <c r="G38" s="21">
        <f t="shared" ref="G38" si="5">SUM(G3:G37)</f>
        <v>127</v>
      </c>
      <c r="H38" s="21">
        <f t="shared" ref="H38" si="6">SUM(H3:H37)</f>
        <v>145</v>
      </c>
      <c r="I38" s="22"/>
      <c r="J38" s="20">
        <f>SUM(J3:J37)</f>
        <v>229</v>
      </c>
      <c r="K38" s="21">
        <f t="shared" ref="K38" si="7">SUM(K3:K37)</f>
        <v>49</v>
      </c>
      <c r="L38" s="21">
        <f t="shared" ref="L38" si="8">SUM(L3:L37)</f>
        <v>83</v>
      </c>
      <c r="M38" s="22"/>
      <c r="N38" s="20">
        <f>SUM(N3:N37)</f>
        <v>306</v>
      </c>
      <c r="O38" s="21">
        <f t="shared" ref="O38" si="9">SUM(O3:O37)</f>
        <v>19</v>
      </c>
      <c r="P38" s="21">
        <f t="shared" ref="P38" si="10">SUM(P3:P37)</f>
        <v>63</v>
      </c>
      <c r="Q38" s="22"/>
      <c r="R38" s="20">
        <f>SUM(R3:R37)</f>
        <v>50</v>
      </c>
      <c r="S38" s="21">
        <f t="shared" ref="S38" si="11">SUM(S3:S37)</f>
        <v>0</v>
      </c>
      <c r="T38" s="21">
        <f t="shared" ref="T38" si="12">SUM(T3:T37)</f>
        <v>6</v>
      </c>
      <c r="U38" s="22"/>
      <c r="V38" s="20">
        <f>SUM(V3:V37)</f>
        <v>130</v>
      </c>
      <c r="W38" s="21">
        <f t="shared" ref="W38" si="13">SUM(W3:W37)</f>
        <v>0</v>
      </c>
      <c r="X38" s="21">
        <f t="shared" ref="X38" si="14">SUM(X3:X37)</f>
        <v>5</v>
      </c>
      <c r="Y38" s="22"/>
      <c r="Z38" s="20">
        <f>SUM(Z3:Z37)</f>
        <v>2264</v>
      </c>
      <c r="AA38" s="21">
        <f t="shared" ref="AA38" si="15">SUM(AA3:AA37)</f>
        <v>343</v>
      </c>
      <c r="AB38" s="21">
        <f t="shared" ref="AB38" si="16">SUM(AB3:AB37)</f>
        <v>800</v>
      </c>
      <c r="AC38" s="22"/>
    </row>
  </sheetData>
  <mergeCells count="8">
    <mergeCell ref="A1:A2"/>
    <mergeCell ref="R1:U1"/>
    <mergeCell ref="V1:Y1"/>
    <mergeCell ref="Z1:AC1"/>
    <mergeCell ref="B1:E1"/>
    <mergeCell ref="F1:I1"/>
    <mergeCell ref="J1:M1"/>
    <mergeCell ref="N1:Q1"/>
  </mergeCells>
  <phoneticPr fontId="3" type="noConversion"/>
  <pageMargins left="0.78740157480314965" right="0.39370078740157483" top="0.78740157480314965" bottom="0.78740157480314965" header="0.39370078740157483" footer="0.39370078740157483"/>
  <pageSetup paperSize="9" fitToWidth="0" fitToHeight="0" orientation="portrait" horizontalDpi="1200" verticalDpi="1200" r:id="rId1"/>
  <headerFooter>
    <oddHeader>&amp;L&amp;A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DF31-E590-4970-A525-D976717FFEB0}">
  <dimension ref="A1:Y39"/>
  <sheetViews>
    <sheetView zoomScale="70" zoomScaleNormal="70" workbookViewId="0">
      <pane xSplit="1" ySplit="2" topLeftCell="B30" activePane="bottomRight" state="frozen"/>
      <selection pane="topRight" activeCell="B1" sqref="B1"/>
      <selection pane="bottomLeft" activeCell="A3" sqref="A3"/>
      <selection pane="bottomRight" activeCell="F30" sqref="F30"/>
    </sheetView>
  </sheetViews>
  <sheetFormatPr defaultRowHeight="15" x14ac:dyDescent="0.25"/>
  <cols>
    <col min="1" max="1" width="23.7109375" style="41" customWidth="1"/>
    <col min="2" max="5" width="16.140625" style="41" customWidth="1"/>
    <col min="6" max="25" width="18.140625" style="41" customWidth="1"/>
    <col min="26" max="16384" width="9.140625" style="40"/>
  </cols>
  <sheetData>
    <row r="1" spans="1:25" x14ac:dyDescent="0.25">
      <c r="A1" s="98" t="s">
        <v>15</v>
      </c>
      <c r="B1" s="106" t="s">
        <v>73</v>
      </c>
      <c r="C1" s="104"/>
      <c r="D1" s="104"/>
      <c r="E1" s="107"/>
      <c r="F1" s="106" t="s">
        <v>55</v>
      </c>
      <c r="G1" s="104"/>
      <c r="H1" s="104"/>
      <c r="I1" s="107"/>
      <c r="J1" s="106" t="s">
        <v>74</v>
      </c>
      <c r="K1" s="104"/>
      <c r="L1" s="104"/>
      <c r="M1" s="107"/>
      <c r="N1" s="106" t="s">
        <v>59</v>
      </c>
      <c r="O1" s="104"/>
      <c r="P1" s="104"/>
      <c r="Q1" s="107"/>
      <c r="R1" s="103" t="s">
        <v>69</v>
      </c>
      <c r="S1" s="104"/>
      <c r="T1" s="104"/>
      <c r="U1" s="105"/>
      <c r="V1" s="106" t="s">
        <v>64</v>
      </c>
      <c r="W1" s="104"/>
      <c r="X1" s="104"/>
      <c r="Y1" s="107"/>
    </row>
    <row r="2" spans="1:25" ht="45.75" thickBot="1" x14ac:dyDescent="0.3">
      <c r="A2" s="99"/>
      <c r="B2" s="73" t="s">
        <v>51</v>
      </c>
      <c r="C2" s="77" t="s">
        <v>54</v>
      </c>
      <c r="D2" s="77" t="s">
        <v>52</v>
      </c>
      <c r="E2" s="78" t="s">
        <v>53</v>
      </c>
      <c r="F2" s="15" t="s">
        <v>51</v>
      </c>
      <c r="G2" s="16" t="s">
        <v>54</v>
      </c>
      <c r="H2" s="16" t="s">
        <v>52</v>
      </c>
      <c r="I2" s="17" t="s">
        <v>53</v>
      </c>
      <c r="J2" s="15" t="s">
        <v>51</v>
      </c>
      <c r="K2" s="16" t="s">
        <v>54</v>
      </c>
      <c r="L2" s="16" t="s">
        <v>52</v>
      </c>
      <c r="M2" s="17" t="s">
        <v>53</v>
      </c>
      <c r="N2" s="15" t="s">
        <v>51</v>
      </c>
      <c r="O2" s="16" t="s">
        <v>54</v>
      </c>
      <c r="P2" s="16" t="s">
        <v>52</v>
      </c>
      <c r="Q2" s="17" t="s">
        <v>53</v>
      </c>
      <c r="R2" s="69" t="s">
        <v>51</v>
      </c>
      <c r="S2" s="16" t="s">
        <v>54</v>
      </c>
      <c r="T2" s="16" t="s">
        <v>52</v>
      </c>
      <c r="U2" s="70" t="s">
        <v>53</v>
      </c>
      <c r="V2" s="15" t="s">
        <v>51</v>
      </c>
      <c r="W2" s="16" t="s">
        <v>54</v>
      </c>
      <c r="X2" s="16" t="s">
        <v>52</v>
      </c>
      <c r="Y2" s="17" t="s">
        <v>53</v>
      </c>
    </row>
    <row r="3" spans="1:25" s="2" customFormat="1" ht="409.5" x14ac:dyDescent="0.25">
      <c r="A3" s="72" t="s">
        <v>19</v>
      </c>
      <c r="B3" s="80" t="s">
        <v>143</v>
      </c>
      <c r="C3" s="82" t="s">
        <v>144</v>
      </c>
      <c r="D3" s="82" t="s">
        <v>145</v>
      </c>
      <c r="E3" s="83" t="s">
        <v>146</v>
      </c>
      <c r="F3" s="67"/>
      <c r="G3" s="62"/>
      <c r="H3" s="62"/>
      <c r="I3" s="63"/>
      <c r="J3" s="64" t="s">
        <v>98</v>
      </c>
      <c r="K3" s="65" t="s">
        <v>99</v>
      </c>
      <c r="L3" s="65" t="s">
        <v>122</v>
      </c>
      <c r="M3" s="66" t="s">
        <v>100</v>
      </c>
      <c r="N3" s="61"/>
      <c r="O3" s="62"/>
      <c r="P3" s="62"/>
      <c r="Q3" s="63"/>
      <c r="R3" s="67"/>
      <c r="S3" s="62"/>
      <c r="T3" s="62"/>
      <c r="U3" s="68"/>
      <c r="V3" s="61"/>
      <c r="W3" s="62"/>
      <c r="X3" s="62"/>
      <c r="Y3" s="63"/>
    </row>
    <row r="4" spans="1:25" ht="409.5" x14ac:dyDescent="0.25">
      <c r="A4" s="74" t="s">
        <v>20</v>
      </c>
      <c r="B4" s="84" t="s">
        <v>143</v>
      </c>
      <c r="C4" s="85" t="s">
        <v>144</v>
      </c>
      <c r="D4" s="85" t="s">
        <v>145</v>
      </c>
      <c r="E4" s="86" t="s">
        <v>147</v>
      </c>
      <c r="F4" s="54" t="s">
        <v>115</v>
      </c>
      <c r="G4" s="42" t="s">
        <v>116</v>
      </c>
      <c r="H4" s="42" t="s">
        <v>117</v>
      </c>
      <c r="I4" s="44" t="s">
        <v>114</v>
      </c>
      <c r="J4" s="57" t="s">
        <v>98</v>
      </c>
      <c r="K4" s="42" t="s">
        <v>110</v>
      </c>
      <c r="L4" s="42" t="s">
        <v>122</v>
      </c>
      <c r="M4" s="58" t="s">
        <v>111</v>
      </c>
      <c r="N4" s="52"/>
      <c r="O4" s="43"/>
      <c r="P4" s="43"/>
      <c r="Q4" s="44"/>
      <c r="R4" s="55"/>
      <c r="S4" s="42" t="s">
        <v>96</v>
      </c>
      <c r="T4" s="42" t="s">
        <v>92</v>
      </c>
      <c r="U4" s="49" t="s">
        <v>97</v>
      </c>
      <c r="V4" s="52"/>
      <c r="W4" s="43"/>
      <c r="X4" s="43"/>
      <c r="Y4" s="44"/>
    </row>
    <row r="5" spans="1:25" ht="146.25" x14ac:dyDescent="0.25">
      <c r="A5" s="74" t="s">
        <v>21</v>
      </c>
      <c r="B5" s="84"/>
      <c r="C5" s="87"/>
      <c r="D5" s="87"/>
      <c r="E5" s="86"/>
      <c r="F5" s="54" t="s">
        <v>115</v>
      </c>
      <c r="G5" s="42" t="s">
        <v>116</v>
      </c>
      <c r="H5" s="42" t="s">
        <v>117</v>
      </c>
      <c r="I5" s="44" t="s">
        <v>114</v>
      </c>
      <c r="J5" s="52"/>
      <c r="K5" s="43"/>
      <c r="L5" s="43"/>
      <c r="M5" s="44"/>
      <c r="N5" s="52"/>
      <c r="O5" s="43"/>
      <c r="P5" s="43"/>
      <c r="Q5" s="44"/>
      <c r="R5" s="55"/>
      <c r="S5" s="43"/>
      <c r="T5" s="43"/>
      <c r="U5" s="50"/>
      <c r="V5" s="52"/>
      <c r="W5" s="43"/>
      <c r="X5" s="43"/>
      <c r="Y5" s="44"/>
    </row>
    <row r="6" spans="1:25" ht="409.5" x14ac:dyDescent="0.25">
      <c r="A6" s="74" t="s">
        <v>22</v>
      </c>
      <c r="B6" s="84" t="s">
        <v>143</v>
      </c>
      <c r="C6" s="85" t="s">
        <v>144</v>
      </c>
      <c r="D6" s="85" t="s">
        <v>145</v>
      </c>
      <c r="E6" s="86" t="s">
        <v>148</v>
      </c>
      <c r="F6" s="76" t="s">
        <v>118</v>
      </c>
      <c r="G6" s="42" t="s">
        <v>119</v>
      </c>
      <c r="H6" s="42" t="s">
        <v>120</v>
      </c>
      <c r="I6" s="58" t="s">
        <v>121</v>
      </c>
      <c r="J6" s="57" t="s">
        <v>112</v>
      </c>
      <c r="K6" s="42" t="s">
        <v>113</v>
      </c>
      <c r="L6" s="42" t="s">
        <v>122</v>
      </c>
      <c r="M6" s="58" t="s">
        <v>123</v>
      </c>
      <c r="N6" s="52"/>
      <c r="O6" s="43"/>
      <c r="P6" s="43"/>
      <c r="Q6" s="44"/>
      <c r="R6" s="55"/>
      <c r="S6" s="43"/>
      <c r="T6" s="43"/>
      <c r="U6" s="50"/>
      <c r="V6" s="52"/>
      <c r="W6" s="43"/>
      <c r="X6" s="43"/>
      <c r="Y6" s="44"/>
    </row>
    <row r="7" spans="1:25" ht="258.75" x14ac:dyDescent="0.25">
      <c r="A7" s="74" t="s">
        <v>23</v>
      </c>
      <c r="B7" s="81" t="s">
        <v>143</v>
      </c>
      <c r="C7" s="85" t="s">
        <v>144</v>
      </c>
      <c r="D7" s="85" t="s">
        <v>145</v>
      </c>
      <c r="E7" s="86" t="s">
        <v>149</v>
      </c>
      <c r="F7" s="54" t="s">
        <v>115</v>
      </c>
      <c r="G7" s="42" t="s">
        <v>116</v>
      </c>
      <c r="H7" s="42" t="s">
        <v>117</v>
      </c>
      <c r="I7" s="44" t="s">
        <v>114</v>
      </c>
      <c r="J7" s="52"/>
      <c r="K7" s="43"/>
      <c r="L7" s="43"/>
      <c r="M7" s="44"/>
      <c r="N7" s="52"/>
      <c r="O7" s="43"/>
      <c r="P7" s="43"/>
      <c r="Q7" s="44"/>
      <c r="R7" s="55"/>
      <c r="S7" s="43"/>
      <c r="T7" s="43"/>
      <c r="U7" s="50"/>
      <c r="V7" s="52"/>
      <c r="W7" s="43"/>
      <c r="X7" s="43"/>
      <c r="Y7" s="44"/>
    </row>
    <row r="8" spans="1:25" ht="258.75" x14ac:dyDescent="0.25">
      <c r="A8" s="74" t="s">
        <v>24</v>
      </c>
      <c r="B8" s="81" t="s">
        <v>143</v>
      </c>
      <c r="C8" s="85" t="s">
        <v>144</v>
      </c>
      <c r="D8" s="85" t="s">
        <v>145</v>
      </c>
      <c r="E8" s="86" t="s">
        <v>150</v>
      </c>
      <c r="F8" s="54" t="s">
        <v>115</v>
      </c>
      <c r="G8" s="42" t="s">
        <v>116</v>
      </c>
      <c r="H8" s="42" t="s">
        <v>117</v>
      </c>
      <c r="I8" s="44" t="s">
        <v>114</v>
      </c>
      <c r="J8" s="52"/>
      <c r="K8" s="43"/>
      <c r="L8" s="43"/>
      <c r="M8" s="44"/>
      <c r="N8" s="52"/>
      <c r="O8" s="43"/>
      <c r="P8" s="43"/>
      <c r="Q8" s="44"/>
      <c r="R8" s="55"/>
      <c r="S8" s="43"/>
      <c r="T8" s="43"/>
      <c r="U8" s="50"/>
      <c r="V8" s="52"/>
      <c r="W8" s="43"/>
      <c r="X8" s="43"/>
      <c r="Y8" s="44"/>
    </row>
    <row r="9" spans="1:25" ht="258.75" x14ac:dyDescent="0.25">
      <c r="A9" s="74" t="s">
        <v>25</v>
      </c>
      <c r="B9" s="81" t="s">
        <v>143</v>
      </c>
      <c r="C9" s="85" t="s">
        <v>144</v>
      </c>
      <c r="D9" s="85" t="s">
        <v>145</v>
      </c>
      <c r="E9" s="89" t="s">
        <v>166</v>
      </c>
      <c r="F9" s="55"/>
      <c r="G9" s="43"/>
      <c r="H9" s="43"/>
      <c r="I9" s="44"/>
      <c r="J9" s="52"/>
      <c r="K9" s="43"/>
      <c r="L9" s="43"/>
      <c r="M9" s="44"/>
      <c r="N9" s="52"/>
      <c r="O9" s="43"/>
      <c r="P9" s="43"/>
      <c r="Q9" s="44"/>
      <c r="R9" s="55"/>
      <c r="S9" s="43"/>
      <c r="T9" s="43"/>
      <c r="U9" s="50"/>
      <c r="V9" s="52"/>
      <c r="W9" s="43"/>
      <c r="X9" s="43"/>
      <c r="Y9" s="44"/>
    </row>
    <row r="10" spans="1:25" ht="409.5" x14ac:dyDescent="0.25">
      <c r="A10" s="74" t="s">
        <v>75</v>
      </c>
      <c r="B10" s="81" t="s">
        <v>143</v>
      </c>
      <c r="C10" s="85" t="s">
        <v>144</v>
      </c>
      <c r="D10" s="85" t="s">
        <v>145</v>
      </c>
      <c r="E10" s="86" t="s">
        <v>151</v>
      </c>
      <c r="F10" s="54" t="s">
        <v>115</v>
      </c>
      <c r="G10" s="42" t="s">
        <v>116</v>
      </c>
      <c r="H10" s="42" t="s">
        <v>117</v>
      </c>
      <c r="I10" s="44" t="s">
        <v>114</v>
      </c>
      <c r="J10" s="57" t="s">
        <v>105</v>
      </c>
      <c r="K10" s="42" t="s">
        <v>106</v>
      </c>
      <c r="L10" s="42" t="s">
        <v>122</v>
      </c>
      <c r="M10" s="58" t="s">
        <v>107</v>
      </c>
      <c r="N10" s="52"/>
      <c r="O10" s="43"/>
      <c r="P10" s="43"/>
      <c r="Q10" s="44"/>
      <c r="R10" s="54" t="s">
        <v>94</v>
      </c>
      <c r="S10" s="42" t="s">
        <v>95</v>
      </c>
      <c r="T10" s="42" t="s">
        <v>92</v>
      </c>
      <c r="U10" s="49" t="s">
        <v>124</v>
      </c>
      <c r="V10" s="52"/>
      <c r="W10" s="43"/>
      <c r="X10" s="43"/>
      <c r="Y10" s="44"/>
    </row>
    <row r="11" spans="1:25" ht="258.75" x14ac:dyDescent="0.25">
      <c r="A11" s="74" t="s">
        <v>26</v>
      </c>
      <c r="B11" s="81" t="s">
        <v>143</v>
      </c>
      <c r="C11" s="85" t="s">
        <v>144</v>
      </c>
      <c r="D11" s="85" t="s">
        <v>145</v>
      </c>
      <c r="E11" s="86" t="s">
        <v>152</v>
      </c>
      <c r="F11" s="55"/>
      <c r="G11" s="43"/>
      <c r="H11" s="43"/>
      <c r="I11" s="44"/>
      <c r="J11" s="52"/>
      <c r="K11" s="43"/>
      <c r="L11" s="43"/>
      <c r="M11" s="44"/>
      <c r="N11" s="52"/>
      <c r="O11" s="43"/>
      <c r="P11" s="43"/>
      <c r="Q11" s="44"/>
      <c r="R11" s="55"/>
      <c r="S11" s="43"/>
      <c r="T11" s="43"/>
      <c r="U11" s="50"/>
      <c r="V11" s="52"/>
      <c r="W11" s="43"/>
      <c r="X11" s="43"/>
      <c r="Y11" s="44"/>
    </row>
    <row r="12" spans="1:25" ht="258.75" x14ac:dyDescent="0.25">
      <c r="A12" s="74" t="s">
        <v>27</v>
      </c>
      <c r="B12" s="81" t="s">
        <v>143</v>
      </c>
      <c r="C12" s="85" t="s">
        <v>144</v>
      </c>
      <c r="D12" s="85" t="s">
        <v>145</v>
      </c>
      <c r="E12" s="86" t="s">
        <v>153</v>
      </c>
      <c r="F12" s="55"/>
      <c r="G12" s="43"/>
      <c r="H12" s="43"/>
      <c r="I12" s="44"/>
      <c r="J12" s="52"/>
      <c r="K12" s="43"/>
      <c r="L12" s="43"/>
      <c r="M12" s="44"/>
      <c r="N12" s="52"/>
      <c r="O12" s="43"/>
      <c r="P12" s="43"/>
      <c r="Q12" s="44"/>
      <c r="R12" s="55"/>
      <c r="S12" s="43"/>
      <c r="T12" s="43"/>
      <c r="U12" s="50"/>
      <c r="V12" s="52"/>
      <c r="W12" s="43"/>
      <c r="X12" s="43"/>
      <c r="Y12" s="44"/>
    </row>
    <row r="13" spans="1:25" ht="258.75" x14ac:dyDescent="0.25">
      <c r="A13" s="74" t="s">
        <v>28</v>
      </c>
      <c r="B13" s="81" t="s">
        <v>143</v>
      </c>
      <c r="C13" s="85" t="s">
        <v>144</v>
      </c>
      <c r="D13" s="85" t="s">
        <v>145</v>
      </c>
      <c r="E13" s="86" t="s">
        <v>154</v>
      </c>
      <c r="F13" s="54" t="s">
        <v>115</v>
      </c>
      <c r="G13" s="42" t="s">
        <v>116</v>
      </c>
      <c r="H13" s="42" t="s">
        <v>117</v>
      </c>
      <c r="I13" s="44" t="s">
        <v>114</v>
      </c>
      <c r="J13" s="52"/>
      <c r="K13" s="43"/>
      <c r="L13" s="43"/>
      <c r="M13" s="44"/>
      <c r="N13" s="52"/>
      <c r="O13" s="43"/>
      <c r="P13" s="43"/>
      <c r="Q13" s="44"/>
      <c r="R13" s="55"/>
      <c r="S13" s="43"/>
      <c r="T13" s="43"/>
      <c r="U13" s="50"/>
      <c r="V13" s="52"/>
      <c r="W13" s="43"/>
      <c r="X13" s="43"/>
      <c r="Y13" s="44"/>
    </row>
    <row r="14" spans="1:25" ht="258.75" x14ac:dyDescent="0.25">
      <c r="A14" s="74" t="s">
        <v>29</v>
      </c>
      <c r="B14" s="81" t="s">
        <v>143</v>
      </c>
      <c r="C14" s="85" t="s">
        <v>144</v>
      </c>
      <c r="D14" s="85" t="s">
        <v>145</v>
      </c>
      <c r="E14" s="86"/>
      <c r="F14" s="54" t="s">
        <v>115</v>
      </c>
      <c r="G14" s="42" t="s">
        <v>116</v>
      </c>
      <c r="H14" s="42" t="s">
        <v>117</v>
      </c>
      <c r="I14" s="44" t="s">
        <v>114</v>
      </c>
      <c r="J14" s="52"/>
      <c r="K14" s="43"/>
      <c r="L14" s="43"/>
      <c r="M14" s="44"/>
      <c r="N14" s="52"/>
      <c r="O14" s="43"/>
      <c r="P14" s="43"/>
      <c r="Q14" s="44"/>
      <c r="R14" s="55"/>
      <c r="S14" s="43"/>
      <c r="T14" s="43"/>
      <c r="U14" s="50"/>
      <c r="V14" s="52"/>
      <c r="W14" s="43"/>
      <c r="X14" s="43"/>
      <c r="Y14" s="44"/>
    </row>
    <row r="15" spans="1:25" ht="409.5" x14ac:dyDescent="0.25">
      <c r="A15" s="74" t="s">
        <v>77</v>
      </c>
      <c r="B15" s="81" t="s">
        <v>143</v>
      </c>
      <c r="C15" s="85" t="s">
        <v>144</v>
      </c>
      <c r="D15" s="85" t="s">
        <v>145</v>
      </c>
      <c r="E15" s="86" t="s">
        <v>155</v>
      </c>
      <c r="F15" s="54" t="s">
        <v>115</v>
      </c>
      <c r="G15" s="42" t="s">
        <v>116</v>
      </c>
      <c r="H15" s="42" t="s">
        <v>117</v>
      </c>
      <c r="I15" s="44" t="s">
        <v>114</v>
      </c>
      <c r="J15" s="57" t="s">
        <v>102</v>
      </c>
      <c r="K15" s="42" t="s">
        <v>103</v>
      </c>
      <c r="L15" s="42" t="s">
        <v>122</v>
      </c>
      <c r="M15" s="58" t="s">
        <v>104</v>
      </c>
      <c r="N15" s="52"/>
      <c r="O15" s="43"/>
      <c r="P15" s="43"/>
      <c r="Q15" s="44"/>
      <c r="R15" s="55"/>
      <c r="S15" s="43"/>
      <c r="T15" s="43"/>
      <c r="U15" s="50"/>
      <c r="V15" s="52"/>
      <c r="W15" s="43"/>
      <c r="X15" s="43"/>
      <c r="Y15" s="44"/>
    </row>
    <row r="16" spans="1:25" ht="258.75" x14ac:dyDescent="0.25">
      <c r="A16" s="74" t="s">
        <v>30</v>
      </c>
      <c r="B16" s="81" t="s">
        <v>143</v>
      </c>
      <c r="C16" s="85" t="s">
        <v>144</v>
      </c>
      <c r="D16" s="85" t="s">
        <v>145</v>
      </c>
      <c r="E16" s="86"/>
      <c r="F16" s="54" t="s">
        <v>115</v>
      </c>
      <c r="G16" s="42" t="s">
        <v>116</v>
      </c>
      <c r="H16" s="42" t="s">
        <v>117</v>
      </c>
      <c r="I16" s="44" t="s">
        <v>114</v>
      </c>
      <c r="J16" s="52"/>
      <c r="K16" s="43"/>
      <c r="L16" s="43"/>
      <c r="M16" s="44"/>
      <c r="N16" s="52"/>
      <c r="O16" s="43"/>
      <c r="P16" s="43"/>
      <c r="Q16" s="44"/>
      <c r="R16" s="55"/>
      <c r="S16" s="43"/>
      <c r="T16" s="43"/>
      <c r="U16" s="50"/>
      <c r="V16" s="52"/>
      <c r="W16" s="43"/>
      <c r="X16" s="43"/>
      <c r="Y16" s="44"/>
    </row>
    <row r="17" spans="1:25" ht="409.5" x14ac:dyDescent="0.25">
      <c r="A17" s="74" t="s">
        <v>31</v>
      </c>
      <c r="B17" s="81" t="s">
        <v>143</v>
      </c>
      <c r="C17" s="85" t="s">
        <v>144</v>
      </c>
      <c r="D17" s="85" t="s">
        <v>145</v>
      </c>
      <c r="E17" s="86" t="s">
        <v>156</v>
      </c>
      <c r="F17" s="54" t="s">
        <v>115</v>
      </c>
      <c r="G17" s="42" t="s">
        <v>116</v>
      </c>
      <c r="H17" s="42" t="s">
        <v>117</v>
      </c>
      <c r="I17" s="44" t="s">
        <v>114</v>
      </c>
      <c r="J17" s="57" t="s">
        <v>108</v>
      </c>
      <c r="K17" s="42" t="s">
        <v>106</v>
      </c>
      <c r="L17" s="42" t="s">
        <v>122</v>
      </c>
      <c r="M17" s="58" t="s">
        <v>109</v>
      </c>
      <c r="N17" s="52"/>
      <c r="O17" s="43"/>
      <c r="P17" s="43"/>
      <c r="Q17" s="44"/>
      <c r="R17" s="55"/>
      <c r="S17" s="43"/>
      <c r="T17" s="43"/>
      <c r="U17" s="50"/>
      <c r="V17" s="52"/>
      <c r="W17" s="43"/>
      <c r="X17" s="43"/>
      <c r="Y17" s="44"/>
    </row>
    <row r="18" spans="1:25" ht="258.75" x14ac:dyDescent="0.25">
      <c r="A18" s="74" t="s">
        <v>32</v>
      </c>
      <c r="B18" s="81" t="s">
        <v>143</v>
      </c>
      <c r="C18" s="85" t="s">
        <v>144</v>
      </c>
      <c r="D18" s="85" t="s">
        <v>145</v>
      </c>
      <c r="E18" s="86" t="s">
        <v>157</v>
      </c>
      <c r="F18" s="54" t="s">
        <v>115</v>
      </c>
      <c r="G18" s="42" t="s">
        <v>116</v>
      </c>
      <c r="H18" s="42" t="s">
        <v>117</v>
      </c>
      <c r="I18" s="44" t="s">
        <v>114</v>
      </c>
      <c r="J18" s="52"/>
      <c r="K18" s="43"/>
      <c r="L18" s="43"/>
      <c r="M18" s="44"/>
      <c r="N18" s="52"/>
      <c r="O18" s="43"/>
      <c r="P18" s="43"/>
      <c r="Q18" s="44"/>
      <c r="R18" s="55"/>
      <c r="S18" s="43"/>
      <c r="T18" s="43"/>
      <c r="U18" s="50"/>
      <c r="V18" s="52"/>
      <c r="W18" s="43"/>
      <c r="X18" s="43"/>
      <c r="Y18" s="44"/>
    </row>
    <row r="19" spans="1:25" ht="258.75" x14ac:dyDescent="0.25">
      <c r="A19" s="74" t="s">
        <v>33</v>
      </c>
      <c r="B19" s="81" t="s">
        <v>143</v>
      </c>
      <c r="C19" s="85" t="s">
        <v>144</v>
      </c>
      <c r="D19" s="85" t="s">
        <v>145</v>
      </c>
      <c r="E19" s="86"/>
      <c r="F19" s="55"/>
      <c r="G19" s="43"/>
      <c r="H19" s="43"/>
      <c r="I19" s="44"/>
      <c r="J19" s="52"/>
      <c r="K19" s="43"/>
      <c r="L19" s="43"/>
      <c r="M19" s="44"/>
      <c r="N19" s="52"/>
      <c r="O19" s="43"/>
      <c r="P19" s="43"/>
      <c r="Q19" s="44"/>
      <c r="R19" s="55"/>
      <c r="S19" s="43"/>
      <c r="T19" s="43"/>
      <c r="U19" s="50"/>
      <c r="V19" s="52"/>
      <c r="W19" s="43"/>
      <c r="X19" s="43"/>
      <c r="Y19" s="44"/>
    </row>
    <row r="20" spans="1:25" ht="258.75" x14ac:dyDescent="0.25">
      <c r="A20" s="74" t="s">
        <v>34</v>
      </c>
      <c r="B20" s="81" t="s">
        <v>143</v>
      </c>
      <c r="C20" s="85" t="s">
        <v>144</v>
      </c>
      <c r="D20" s="85" t="s">
        <v>145</v>
      </c>
      <c r="E20" s="86" t="s">
        <v>158</v>
      </c>
      <c r="F20" s="54" t="s">
        <v>115</v>
      </c>
      <c r="G20" s="42" t="s">
        <v>116</v>
      </c>
      <c r="H20" s="42" t="s">
        <v>117</v>
      </c>
      <c r="I20" s="44" t="s">
        <v>114</v>
      </c>
      <c r="J20" s="52"/>
      <c r="K20" s="43"/>
      <c r="L20" s="43"/>
      <c r="M20" s="44"/>
      <c r="N20" s="52"/>
      <c r="O20" s="43"/>
      <c r="P20" s="43"/>
      <c r="Q20" s="44"/>
      <c r="R20" s="55"/>
      <c r="S20" s="43"/>
      <c r="T20" s="43"/>
      <c r="U20" s="50"/>
      <c r="V20" s="52"/>
      <c r="W20" s="43"/>
      <c r="X20" s="43"/>
      <c r="Y20" s="44"/>
    </row>
    <row r="21" spans="1:25" ht="409.5" x14ac:dyDescent="0.25">
      <c r="A21" s="74" t="s">
        <v>35</v>
      </c>
      <c r="B21" s="81" t="s">
        <v>143</v>
      </c>
      <c r="C21" s="85" t="s">
        <v>144</v>
      </c>
      <c r="D21" s="85" t="s">
        <v>145</v>
      </c>
      <c r="E21" s="86" t="s">
        <v>159</v>
      </c>
      <c r="F21" s="54" t="s">
        <v>115</v>
      </c>
      <c r="G21" s="42" t="s">
        <v>116</v>
      </c>
      <c r="H21" s="42" t="s">
        <v>117</v>
      </c>
      <c r="I21" s="44" t="s">
        <v>114</v>
      </c>
      <c r="J21" s="57" t="s">
        <v>98</v>
      </c>
      <c r="K21" s="42" t="s">
        <v>99</v>
      </c>
      <c r="L21" s="42" t="s">
        <v>122</v>
      </c>
      <c r="M21" s="58" t="s">
        <v>101</v>
      </c>
      <c r="N21" s="52"/>
      <c r="O21" s="43"/>
      <c r="P21" s="43"/>
      <c r="Q21" s="44"/>
      <c r="R21" s="54" t="s">
        <v>90</v>
      </c>
      <c r="S21" s="42" t="s">
        <v>91</v>
      </c>
      <c r="T21" s="42" t="s">
        <v>92</v>
      </c>
      <c r="U21" s="49" t="s">
        <v>93</v>
      </c>
      <c r="V21" s="52"/>
      <c r="W21" s="43"/>
      <c r="X21" s="43"/>
      <c r="Y21" s="44"/>
    </row>
    <row r="22" spans="1:25" ht="146.25" x14ac:dyDescent="0.25">
      <c r="A22" s="74" t="s">
        <v>78</v>
      </c>
      <c r="B22" s="84"/>
      <c r="C22" s="87"/>
      <c r="D22" s="87"/>
      <c r="E22" s="86"/>
      <c r="F22" s="54" t="s">
        <v>115</v>
      </c>
      <c r="G22" s="42" t="s">
        <v>116</v>
      </c>
      <c r="H22" s="42" t="s">
        <v>117</v>
      </c>
      <c r="I22" s="44" t="s">
        <v>114</v>
      </c>
      <c r="J22" s="52"/>
      <c r="K22" s="43"/>
      <c r="L22" s="43"/>
      <c r="M22" s="44"/>
      <c r="N22" s="52"/>
      <c r="O22" s="43"/>
      <c r="P22" s="43"/>
      <c r="Q22" s="44"/>
      <c r="R22" s="55"/>
      <c r="S22" s="43"/>
      <c r="T22" s="43"/>
      <c r="U22" s="50"/>
      <c r="V22" s="52"/>
      <c r="W22" s="43"/>
      <c r="X22" s="43"/>
      <c r="Y22" s="44"/>
    </row>
    <row r="23" spans="1:25" ht="258.75" x14ac:dyDescent="0.25">
      <c r="A23" s="74" t="s">
        <v>36</v>
      </c>
      <c r="B23" s="81" t="s">
        <v>143</v>
      </c>
      <c r="C23" s="85" t="s">
        <v>144</v>
      </c>
      <c r="D23" s="85" t="s">
        <v>145</v>
      </c>
      <c r="E23" s="86" t="s">
        <v>160</v>
      </c>
      <c r="F23" s="55"/>
      <c r="G23" s="43"/>
      <c r="H23" s="43"/>
      <c r="I23" s="44"/>
      <c r="J23" s="52"/>
      <c r="K23" s="43"/>
      <c r="L23" s="43"/>
      <c r="M23" s="44"/>
      <c r="N23" s="52"/>
      <c r="O23" s="43"/>
      <c r="P23" s="43"/>
      <c r="Q23" s="44"/>
      <c r="R23" s="55"/>
      <c r="S23" s="43"/>
      <c r="T23" s="43"/>
      <c r="U23" s="50"/>
      <c r="V23" s="52"/>
      <c r="W23" s="43"/>
      <c r="X23" s="43"/>
      <c r="Y23" s="44"/>
    </row>
    <row r="24" spans="1:25" ht="146.25" x14ac:dyDescent="0.25">
      <c r="A24" s="74" t="s">
        <v>79</v>
      </c>
      <c r="B24" s="84"/>
      <c r="C24" s="87"/>
      <c r="D24" s="87"/>
      <c r="E24" s="86"/>
      <c r="F24" s="54" t="s">
        <v>115</v>
      </c>
      <c r="G24" s="42" t="s">
        <v>116</v>
      </c>
      <c r="H24" s="42" t="s">
        <v>117</v>
      </c>
      <c r="I24" s="44" t="s">
        <v>114</v>
      </c>
      <c r="J24" s="52"/>
      <c r="K24" s="43"/>
      <c r="L24" s="43"/>
      <c r="M24" s="44"/>
      <c r="N24" s="52"/>
      <c r="O24" s="43"/>
      <c r="P24" s="43"/>
      <c r="Q24" s="44"/>
      <c r="R24" s="55"/>
      <c r="S24" s="43"/>
      <c r="T24" s="43"/>
      <c r="U24" s="50"/>
      <c r="V24" s="52"/>
      <c r="W24" s="43"/>
      <c r="X24" s="43"/>
      <c r="Y24" s="44"/>
    </row>
    <row r="25" spans="1:25" ht="258.75" x14ac:dyDescent="0.25">
      <c r="A25" s="74" t="s">
        <v>37</v>
      </c>
      <c r="B25" s="81" t="s">
        <v>143</v>
      </c>
      <c r="C25" s="85" t="s">
        <v>144</v>
      </c>
      <c r="D25" s="85" t="s">
        <v>145</v>
      </c>
      <c r="E25" s="86" t="s">
        <v>161</v>
      </c>
      <c r="F25" s="54" t="s">
        <v>115</v>
      </c>
      <c r="G25" s="42" t="s">
        <v>116</v>
      </c>
      <c r="H25" s="42" t="s">
        <v>117</v>
      </c>
      <c r="I25" s="44" t="s">
        <v>114</v>
      </c>
      <c r="J25" s="52"/>
      <c r="K25" s="43"/>
      <c r="L25" s="43"/>
      <c r="M25" s="44"/>
      <c r="N25" s="52"/>
      <c r="O25" s="43"/>
      <c r="P25" s="43"/>
      <c r="Q25" s="44"/>
      <c r="R25" s="55"/>
      <c r="S25" s="43"/>
      <c r="T25" s="43"/>
      <c r="U25" s="50"/>
      <c r="V25" s="52"/>
      <c r="W25" s="43"/>
      <c r="X25" s="43"/>
      <c r="Y25" s="44"/>
    </row>
    <row r="26" spans="1:25" ht="258.75" x14ac:dyDescent="0.25">
      <c r="A26" s="74" t="s">
        <v>38</v>
      </c>
      <c r="B26" s="81" t="s">
        <v>143</v>
      </c>
      <c r="C26" s="85" t="s">
        <v>144</v>
      </c>
      <c r="D26" s="85" t="s">
        <v>145</v>
      </c>
      <c r="E26" s="86" t="s">
        <v>162</v>
      </c>
      <c r="F26" s="55"/>
      <c r="G26" s="43"/>
      <c r="H26" s="43"/>
      <c r="I26" s="44"/>
      <c r="J26" s="52"/>
      <c r="K26" s="43"/>
      <c r="L26" s="43"/>
      <c r="M26" s="44"/>
      <c r="N26" s="52"/>
      <c r="O26" s="43"/>
      <c r="P26" s="43"/>
      <c r="Q26" s="44"/>
      <c r="R26" s="55"/>
      <c r="S26" s="43"/>
      <c r="T26" s="43"/>
      <c r="U26" s="50"/>
      <c r="V26" s="52"/>
      <c r="W26" s="43"/>
      <c r="X26" s="43"/>
      <c r="Y26" s="44"/>
    </row>
    <row r="27" spans="1:25" ht="258.75" x14ac:dyDescent="0.25">
      <c r="A27" s="74" t="s">
        <v>39</v>
      </c>
      <c r="B27" s="81" t="s">
        <v>143</v>
      </c>
      <c r="C27" s="85" t="s">
        <v>144</v>
      </c>
      <c r="D27" s="85" t="s">
        <v>145</v>
      </c>
      <c r="E27" s="86" t="s">
        <v>163</v>
      </c>
      <c r="F27" s="55"/>
      <c r="G27" s="43"/>
      <c r="H27" s="43"/>
      <c r="I27" s="44"/>
      <c r="J27" s="52"/>
      <c r="K27" s="43"/>
      <c r="L27" s="43"/>
      <c r="M27" s="44"/>
      <c r="N27" s="52"/>
      <c r="O27" s="43"/>
      <c r="P27" s="43"/>
      <c r="Q27" s="44"/>
      <c r="R27" s="55"/>
      <c r="S27" s="43"/>
      <c r="T27" s="43"/>
      <c r="U27" s="50"/>
      <c r="V27" s="52"/>
      <c r="W27" s="43"/>
      <c r="X27" s="43"/>
      <c r="Y27" s="44"/>
    </row>
    <row r="28" spans="1:25" ht="258.75" x14ac:dyDescent="0.25">
      <c r="A28" s="74" t="s">
        <v>40</v>
      </c>
      <c r="B28" s="81" t="s">
        <v>143</v>
      </c>
      <c r="C28" s="85" t="s">
        <v>144</v>
      </c>
      <c r="D28" s="85" t="s">
        <v>145</v>
      </c>
      <c r="E28" s="86" t="s">
        <v>164</v>
      </c>
      <c r="F28" s="54" t="s">
        <v>115</v>
      </c>
      <c r="G28" s="42" t="s">
        <v>116</v>
      </c>
      <c r="H28" s="42" t="s">
        <v>117</v>
      </c>
      <c r="I28" s="44" t="s">
        <v>114</v>
      </c>
      <c r="J28" s="52"/>
      <c r="K28" s="43"/>
      <c r="L28" s="43"/>
      <c r="M28" s="44"/>
      <c r="N28" s="52"/>
      <c r="O28" s="43"/>
      <c r="P28" s="43"/>
      <c r="Q28" s="44"/>
      <c r="R28" s="55"/>
      <c r="S28" s="43"/>
      <c r="T28" s="43"/>
      <c r="U28" s="50"/>
      <c r="V28" s="52"/>
      <c r="W28" s="43"/>
      <c r="X28" s="43"/>
      <c r="Y28" s="44"/>
    </row>
    <row r="29" spans="1:25" ht="258.75" x14ac:dyDescent="0.25">
      <c r="A29" s="74" t="s">
        <v>41</v>
      </c>
      <c r="B29" s="81" t="s">
        <v>143</v>
      </c>
      <c r="C29" s="85" t="s">
        <v>144</v>
      </c>
      <c r="D29" s="85" t="s">
        <v>145</v>
      </c>
      <c r="E29" s="86"/>
      <c r="F29" s="55"/>
      <c r="G29" s="43"/>
      <c r="H29" s="43"/>
      <c r="I29" s="44"/>
      <c r="J29" s="52"/>
      <c r="K29" s="43"/>
      <c r="L29" s="43"/>
      <c r="M29" s="44"/>
      <c r="N29" s="52"/>
      <c r="O29" s="43"/>
      <c r="P29" s="43"/>
      <c r="Q29" s="44"/>
      <c r="R29" s="55"/>
      <c r="S29" s="43"/>
      <c r="T29" s="43"/>
      <c r="U29" s="50"/>
      <c r="V29" s="52"/>
      <c r="W29" s="43"/>
      <c r="X29" s="43"/>
      <c r="Y29" s="44"/>
    </row>
    <row r="30" spans="1:25" ht="258.75" x14ac:dyDescent="0.25">
      <c r="A30" s="74" t="s">
        <v>42</v>
      </c>
      <c r="B30" s="81" t="s">
        <v>143</v>
      </c>
      <c r="C30" s="85" t="s">
        <v>144</v>
      </c>
      <c r="D30" s="85" t="s">
        <v>145</v>
      </c>
      <c r="E30" s="86" t="s">
        <v>163</v>
      </c>
      <c r="F30" s="54" t="s">
        <v>115</v>
      </c>
      <c r="G30" s="42" t="s">
        <v>116</v>
      </c>
      <c r="H30" s="42" t="s">
        <v>117</v>
      </c>
      <c r="I30" s="44" t="s">
        <v>114</v>
      </c>
      <c r="J30" s="52"/>
      <c r="K30" s="43"/>
      <c r="L30" s="43"/>
      <c r="M30" s="44"/>
      <c r="N30" s="52"/>
      <c r="O30" s="43"/>
      <c r="P30" s="43"/>
      <c r="Q30" s="44"/>
      <c r="R30" s="55"/>
      <c r="S30" s="43"/>
      <c r="T30" s="43"/>
      <c r="U30" s="50"/>
      <c r="V30" s="52"/>
      <c r="W30" s="43"/>
      <c r="X30" s="43"/>
      <c r="Y30" s="44"/>
    </row>
    <row r="31" spans="1:25" ht="236.25" x14ac:dyDescent="0.25">
      <c r="A31" s="74" t="s">
        <v>142</v>
      </c>
      <c r="B31" s="81" t="s">
        <v>143</v>
      </c>
      <c r="C31" s="79" t="s">
        <v>165</v>
      </c>
      <c r="D31" s="79" t="s">
        <v>145</v>
      </c>
      <c r="E31" s="88"/>
      <c r="F31" s="54"/>
      <c r="G31" s="42"/>
      <c r="H31" s="42"/>
      <c r="I31" s="44"/>
      <c r="J31" s="52"/>
      <c r="K31" s="43"/>
      <c r="L31" s="43"/>
      <c r="M31" s="44"/>
      <c r="N31" s="52"/>
      <c r="O31" s="43"/>
      <c r="P31" s="43"/>
      <c r="Q31" s="44"/>
      <c r="R31" s="55"/>
      <c r="S31" s="43"/>
      <c r="T31" s="43"/>
      <c r="U31" s="50"/>
      <c r="V31" s="52"/>
      <c r="W31" s="43"/>
      <c r="X31" s="43"/>
      <c r="Y31" s="44"/>
    </row>
    <row r="32" spans="1:25" ht="258.75" x14ac:dyDescent="0.25">
      <c r="A32" s="74" t="s">
        <v>140</v>
      </c>
      <c r="B32" s="81" t="s">
        <v>143</v>
      </c>
      <c r="C32" s="79" t="s">
        <v>144</v>
      </c>
      <c r="D32" s="79" t="s">
        <v>145</v>
      </c>
      <c r="E32" s="90" t="s">
        <v>141</v>
      </c>
      <c r="F32" s="54"/>
      <c r="G32" s="42"/>
      <c r="H32" s="42"/>
      <c r="I32" s="44"/>
      <c r="J32" s="52"/>
      <c r="K32" s="43"/>
      <c r="L32" s="43"/>
      <c r="M32" s="44"/>
      <c r="N32" s="52"/>
      <c r="O32" s="43"/>
      <c r="P32" s="43"/>
      <c r="Q32" s="44"/>
      <c r="R32" s="55"/>
      <c r="S32" s="43"/>
      <c r="T32" s="43"/>
      <c r="U32" s="50"/>
      <c r="V32" s="52"/>
      <c r="W32" s="43"/>
      <c r="X32" s="43"/>
      <c r="Y32" s="44"/>
    </row>
    <row r="33" spans="1:25" ht="112.5" x14ac:dyDescent="0.25">
      <c r="A33" s="74" t="s">
        <v>80</v>
      </c>
      <c r="B33" s="91"/>
      <c r="C33" s="92"/>
      <c r="D33" s="92"/>
      <c r="E33" s="88"/>
      <c r="F33" s="55"/>
      <c r="G33" s="43"/>
      <c r="H33" s="43"/>
      <c r="I33" s="44"/>
      <c r="J33" s="52"/>
      <c r="K33" s="43"/>
      <c r="L33" s="43"/>
      <c r="M33" s="44"/>
      <c r="N33" s="52" t="s">
        <v>125</v>
      </c>
      <c r="O33" s="43" t="s">
        <v>126</v>
      </c>
      <c r="P33" s="43" t="s">
        <v>127</v>
      </c>
      <c r="Q33" s="44" t="s">
        <v>128</v>
      </c>
      <c r="R33" s="55"/>
      <c r="S33" s="43"/>
      <c r="T33" s="43"/>
      <c r="U33" s="50"/>
      <c r="V33" s="52"/>
      <c r="W33" s="43"/>
      <c r="X33" s="43"/>
      <c r="Y33" s="44"/>
    </row>
    <row r="34" spans="1:25" ht="112.5" x14ac:dyDescent="0.25">
      <c r="A34" s="74" t="s">
        <v>80</v>
      </c>
      <c r="B34" s="91"/>
      <c r="C34" s="92"/>
      <c r="D34" s="92"/>
      <c r="E34" s="88"/>
      <c r="F34" s="55"/>
      <c r="G34" s="43"/>
      <c r="H34" s="43"/>
      <c r="I34" s="44"/>
      <c r="J34" s="52"/>
      <c r="K34" s="43"/>
      <c r="L34" s="43"/>
      <c r="M34" s="44"/>
      <c r="N34" s="52" t="s">
        <v>125</v>
      </c>
      <c r="O34" s="43" t="s">
        <v>126</v>
      </c>
      <c r="P34" s="43" t="s">
        <v>127</v>
      </c>
      <c r="Q34" s="44" t="s">
        <v>128</v>
      </c>
      <c r="R34" s="55"/>
      <c r="S34" s="43"/>
      <c r="T34" s="43"/>
      <c r="U34" s="50"/>
      <c r="V34" s="52"/>
      <c r="W34" s="43"/>
      <c r="X34" s="43"/>
      <c r="Y34" s="44"/>
    </row>
    <row r="35" spans="1:25" ht="112.5" x14ac:dyDescent="0.25">
      <c r="A35" s="74" t="s">
        <v>81</v>
      </c>
      <c r="B35" s="91"/>
      <c r="C35" s="92"/>
      <c r="D35" s="92"/>
      <c r="E35" s="88"/>
      <c r="F35" s="55"/>
      <c r="G35" s="43"/>
      <c r="H35" s="43"/>
      <c r="I35" s="44"/>
      <c r="J35" s="52"/>
      <c r="K35" s="43"/>
      <c r="L35" s="43"/>
      <c r="M35" s="44"/>
      <c r="N35" s="52" t="s">
        <v>125</v>
      </c>
      <c r="O35" s="43" t="s">
        <v>126</v>
      </c>
      <c r="P35" s="43" t="s">
        <v>127</v>
      </c>
      <c r="Q35" s="44" t="s">
        <v>128</v>
      </c>
      <c r="R35" s="55"/>
      <c r="S35" s="43"/>
      <c r="T35" s="43"/>
      <c r="U35" s="50"/>
      <c r="V35" s="52"/>
      <c r="W35" s="43"/>
      <c r="X35" s="43"/>
      <c r="Y35" s="44"/>
    </row>
    <row r="36" spans="1:25" ht="112.5" x14ac:dyDescent="0.25">
      <c r="A36" s="74" t="s">
        <v>82</v>
      </c>
      <c r="B36" s="91"/>
      <c r="C36" s="92"/>
      <c r="D36" s="92"/>
      <c r="E36" s="88"/>
      <c r="F36" s="55"/>
      <c r="G36" s="43"/>
      <c r="H36" s="43"/>
      <c r="I36" s="44"/>
      <c r="J36" s="52"/>
      <c r="K36" s="43"/>
      <c r="L36" s="43"/>
      <c r="M36" s="44"/>
      <c r="N36" s="52" t="s">
        <v>125</v>
      </c>
      <c r="O36" s="43" t="s">
        <v>126</v>
      </c>
      <c r="P36" s="43" t="s">
        <v>127</v>
      </c>
      <c r="Q36" s="44" t="s">
        <v>128</v>
      </c>
      <c r="R36" s="55"/>
      <c r="S36" s="43"/>
      <c r="T36" s="43"/>
      <c r="U36" s="50"/>
      <c r="V36" s="52"/>
      <c r="W36" s="43"/>
      <c r="X36" s="43"/>
      <c r="Y36" s="44"/>
    </row>
    <row r="37" spans="1:25" ht="112.5" x14ac:dyDescent="0.25">
      <c r="A37" s="74" t="s">
        <v>83</v>
      </c>
      <c r="B37" s="91"/>
      <c r="C37" s="92"/>
      <c r="D37" s="92"/>
      <c r="E37" s="88"/>
      <c r="F37" s="55"/>
      <c r="G37" s="43"/>
      <c r="H37" s="43"/>
      <c r="I37" s="44"/>
      <c r="J37" s="52"/>
      <c r="K37" s="43"/>
      <c r="L37" s="43"/>
      <c r="M37" s="44"/>
      <c r="N37" s="52" t="s">
        <v>125</v>
      </c>
      <c r="O37" s="43" t="s">
        <v>126</v>
      </c>
      <c r="P37" s="43" t="s">
        <v>127</v>
      </c>
      <c r="Q37" s="44" t="s">
        <v>128</v>
      </c>
      <c r="R37" s="55"/>
      <c r="S37" s="43"/>
      <c r="T37" s="43"/>
      <c r="U37" s="50"/>
      <c r="V37" s="52"/>
      <c r="W37" s="43"/>
      <c r="X37" s="43"/>
      <c r="Y37" s="44"/>
    </row>
    <row r="38" spans="1:25" ht="112.5" x14ac:dyDescent="0.25">
      <c r="A38" s="74" t="s">
        <v>84</v>
      </c>
      <c r="B38" s="91"/>
      <c r="C38" s="92"/>
      <c r="D38" s="92"/>
      <c r="E38" s="88"/>
      <c r="F38" s="55"/>
      <c r="G38" s="43"/>
      <c r="H38" s="43"/>
      <c r="I38" s="44"/>
      <c r="J38" s="52"/>
      <c r="K38" s="43"/>
      <c r="L38" s="43"/>
      <c r="M38" s="44"/>
      <c r="N38" s="52" t="s">
        <v>125</v>
      </c>
      <c r="O38" s="43" t="s">
        <v>126</v>
      </c>
      <c r="P38" s="43" t="s">
        <v>127</v>
      </c>
      <c r="Q38" s="44" t="s">
        <v>128</v>
      </c>
      <c r="R38" s="55"/>
      <c r="S38" s="43"/>
      <c r="T38" s="43"/>
      <c r="U38" s="50"/>
      <c r="V38" s="52"/>
      <c r="W38" s="43"/>
      <c r="X38" s="43"/>
      <c r="Y38" s="44"/>
    </row>
    <row r="39" spans="1:25" ht="203.25" thickBot="1" x14ac:dyDescent="0.3">
      <c r="A39" s="75" t="s">
        <v>85</v>
      </c>
      <c r="B39" s="93"/>
      <c r="C39" s="94"/>
      <c r="D39" s="94"/>
      <c r="E39" s="95"/>
      <c r="F39" s="56"/>
      <c r="G39" s="45"/>
      <c r="H39" s="45"/>
      <c r="I39" s="60"/>
      <c r="J39" s="59"/>
      <c r="K39" s="45"/>
      <c r="L39" s="45"/>
      <c r="M39" s="60"/>
      <c r="N39" s="59"/>
      <c r="O39" s="45"/>
      <c r="P39" s="45"/>
      <c r="Q39" s="60"/>
      <c r="R39" s="56"/>
      <c r="S39" s="45"/>
      <c r="T39" s="45"/>
      <c r="U39" s="51"/>
      <c r="V39" s="53" t="s">
        <v>86</v>
      </c>
      <c r="W39" s="46" t="s">
        <v>87</v>
      </c>
      <c r="X39" s="46" t="s">
        <v>88</v>
      </c>
      <c r="Y39" s="47" t="s">
        <v>89</v>
      </c>
    </row>
  </sheetData>
  <mergeCells count="7">
    <mergeCell ref="R1:U1"/>
    <mergeCell ref="V1:Y1"/>
    <mergeCell ref="A1:A2"/>
    <mergeCell ref="B1:E1"/>
    <mergeCell ref="F1:I1"/>
    <mergeCell ref="J1:M1"/>
    <mergeCell ref="N1:Q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289D8-69E0-4C47-B720-C0A596DEE3C2}">
  <dimension ref="A1:V10"/>
  <sheetViews>
    <sheetView workbookViewId="0">
      <pane xSplit="1" ySplit="2" topLeftCell="B3" activePane="bottomRight" state="frozen"/>
      <selection pane="topRight" activeCell="B1" sqref="B1"/>
      <selection pane="bottomLeft" activeCell="A3" sqref="A3"/>
      <selection pane="bottomRight" activeCell="J21" sqref="J21"/>
    </sheetView>
  </sheetViews>
  <sheetFormatPr defaultColWidth="16.42578125" defaultRowHeight="15" x14ac:dyDescent="0.25"/>
  <cols>
    <col min="1" max="1" width="18" bestFit="1" customWidth="1"/>
    <col min="2" max="2" width="14.7109375" style="41" bestFit="1" customWidth="1"/>
    <col min="3" max="3" width="15.85546875" style="41" bestFit="1" customWidth="1"/>
    <col min="4" max="4" width="5.42578125" style="41" bestFit="1" customWidth="1"/>
    <col min="5" max="5" width="14.7109375" style="41" bestFit="1" customWidth="1"/>
    <col min="6" max="6" width="15.85546875" style="41" bestFit="1" customWidth="1"/>
    <col min="7" max="7" width="5.42578125" style="41" bestFit="1" customWidth="1"/>
    <col min="8" max="8" width="14.7109375" style="41" bestFit="1" customWidth="1"/>
    <col min="9" max="9" width="15.85546875" style="41" bestFit="1" customWidth="1"/>
    <col min="10" max="10" width="5.42578125" style="41" bestFit="1" customWidth="1"/>
    <col min="11" max="11" width="14.7109375" style="41" bestFit="1" customWidth="1"/>
    <col min="12" max="12" width="15.85546875" style="41" bestFit="1" customWidth="1"/>
    <col min="13" max="13" width="5.42578125" style="41" bestFit="1" customWidth="1"/>
    <col min="14" max="14" width="14.7109375" style="41" bestFit="1" customWidth="1"/>
    <col min="15" max="15" width="15.85546875" style="41" bestFit="1" customWidth="1"/>
    <col min="16" max="16" width="5.42578125" style="41" bestFit="1" customWidth="1"/>
    <col min="17" max="17" width="14.7109375" style="41" bestFit="1" customWidth="1"/>
    <col min="18" max="18" width="15.85546875" style="41" bestFit="1" customWidth="1"/>
    <col min="19" max="19" width="5.42578125" style="41" bestFit="1" customWidth="1"/>
    <col min="20" max="20" width="14.7109375" style="41" bestFit="1" customWidth="1"/>
    <col min="21" max="21" width="15.85546875" style="41" bestFit="1" customWidth="1"/>
    <col min="22" max="22" width="5.42578125" style="41" bestFit="1" customWidth="1"/>
  </cols>
  <sheetData>
    <row r="1" spans="1:22" ht="38.25" customHeight="1" x14ac:dyDescent="0.25">
      <c r="A1" s="110" t="s">
        <v>135</v>
      </c>
      <c r="B1" s="109" t="s">
        <v>73</v>
      </c>
      <c r="C1" s="109"/>
      <c r="D1" s="109"/>
      <c r="E1" s="109" t="s">
        <v>55</v>
      </c>
      <c r="F1" s="109"/>
      <c r="G1" s="109"/>
      <c r="H1" s="109" t="s">
        <v>74</v>
      </c>
      <c r="I1" s="109"/>
      <c r="J1" s="109"/>
      <c r="K1" s="109" t="s">
        <v>59</v>
      </c>
      <c r="L1" s="109"/>
      <c r="M1" s="109"/>
      <c r="N1" s="109" t="s">
        <v>69</v>
      </c>
      <c r="O1" s="109"/>
      <c r="P1" s="109"/>
      <c r="Q1" s="109" t="s">
        <v>64</v>
      </c>
      <c r="R1" s="109"/>
      <c r="S1" s="109"/>
      <c r="T1" s="109" t="s">
        <v>76</v>
      </c>
      <c r="U1" s="109"/>
      <c r="V1" s="109"/>
    </row>
    <row r="2" spans="1:22" ht="75" x14ac:dyDescent="0.25">
      <c r="A2" s="110"/>
      <c r="B2" s="71" t="s">
        <v>129</v>
      </c>
      <c r="C2" s="71" t="s">
        <v>130</v>
      </c>
      <c r="D2" s="71" t="s">
        <v>131</v>
      </c>
      <c r="E2" s="71" t="s">
        <v>129</v>
      </c>
      <c r="F2" s="71" t="s">
        <v>130</v>
      </c>
      <c r="G2" s="71" t="s">
        <v>131</v>
      </c>
      <c r="H2" s="71" t="s">
        <v>129</v>
      </c>
      <c r="I2" s="71" t="s">
        <v>130</v>
      </c>
      <c r="J2" s="71" t="s">
        <v>131</v>
      </c>
      <c r="K2" s="71" t="s">
        <v>129</v>
      </c>
      <c r="L2" s="71" t="s">
        <v>130</v>
      </c>
      <c r="M2" s="71" t="s">
        <v>131</v>
      </c>
      <c r="N2" s="71" t="s">
        <v>129</v>
      </c>
      <c r="O2" s="71" t="s">
        <v>130</v>
      </c>
      <c r="P2" s="71" t="s">
        <v>131</v>
      </c>
      <c r="Q2" s="71" t="s">
        <v>129</v>
      </c>
      <c r="R2" s="71" t="s">
        <v>130</v>
      </c>
      <c r="S2" s="71" t="s">
        <v>131</v>
      </c>
      <c r="T2" s="71" t="s">
        <v>129</v>
      </c>
      <c r="U2" s="71" t="s">
        <v>130</v>
      </c>
      <c r="V2" s="71" t="s">
        <v>131</v>
      </c>
    </row>
    <row r="3" spans="1:22" x14ac:dyDescent="0.25">
      <c r="A3" s="4" t="s">
        <v>132</v>
      </c>
      <c r="B3" s="48">
        <v>52</v>
      </c>
      <c r="C3" s="48">
        <v>0</v>
      </c>
      <c r="D3" s="48">
        <f>SUM(B3:C3)</f>
        <v>52</v>
      </c>
      <c r="E3" s="48">
        <v>85</v>
      </c>
      <c r="F3" s="48">
        <v>50</v>
      </c>
      <c r="G3" s="48">
        <f>SUM(E3:F3)</f>
        <v>135</v>
      </c>
      <c r="H3" s="48">
        <v>20</v>
      </c>
      <c r="I3" s="48">
        <v>20</v>
      </c>
      <c r="J3" s="48">
        <f>SUM(H3:I3)</f>
        <v>40</v>
      </c>
      <c r="K3" s="48">
        <v>0</v>
      </c>
      <c r="L3" s="48">
        <v>0</v>
      </c>
      <c r="M3" s="48">
        <f>SUM(K3:L3)</f>
        <v>0</v>
      </c>
      <c r="N3" s="48">
        <v>19</v>
      </c>
      <c r="O3" s="48">
        <v>5</v>
      </c>
      <c r="P3" s="48">
        <f>SUM(N3:O3)</f>
        <v>24</v>
      </c>
      <c r="Q3" s="48">
        <v>18</v>
      </c>
      <c r="R3" s="48">
        <v>0</v>
      </c>
      <c r="S3" s="48">
        <f>SUM(Q3:R3)</f>
        <v>18</v>
      </c>
      <c r="T3" s="48">
        <f>SUM(B3,E3,H3,K3,N3,Q3)</f>
        <v>194</v>
      </c>
      <c r="U3" s="48">
        <f>SUM(C3,F3,I3,L3,O3,R3)</f>
        <v>75</v>
      </c>
      <c r="V3" s="48">
        <f>SUM(T3:U3)</f>
        <v>269</v>
      </c>
    </row>
    <row r="4" spans="1:22" x14ac:dyDescent="0.25">
      <c r="A4" s="4" t="s">
        <v>133</v>
      </c>
      <c r="B4" s="48">
        <v>66</v>
      </c>
      <c r="C4" s="48">
        <v>0</v>
      </c>
      <c r="D4" s="48">
        <f t="shared" ref="D4:D5" si="0">SUM(B4:C4)</f>
        <v>66</v>
      </c>
      <c r="E4" s="48">
        <v>85</v>
      </c>
      <c r="F4" s="48">
        <v>50</v>
      </c>
      <c r="G4" s="48">
        <f t="shared" ref="G4:G5" si="1">SUM(E4:F4)</f>
        <v>135</v>
      </c>
      <c r="H4" s="48">
        <v>7</v>
      </c>
      <c r="I4" s="48">
        <v>5</v>
      </c>
      <c r="J4" s="48">
        <f t="shared" ref="J4:J5" si="2">SUM(H4:I4)</f>
        <v>12</v>
      </c>
      <c r="K4" s="48">
        <v>0</v>
      </c>
      <c r="L4" s="48">
        <v>0</v>
      </c>
      <c r="M4" s="48">
        <f t="shared" ref="M4:M5" si="3">SUM(K4:L4)</f>
        <v>0</v>
      </c>
      <c r="N4" s="48">
        <v>18</v>
      </c>
      <c r="O4" s="48">
        <v>5</v>
      </c>
      <c r="P4" s="48">
        <f t="shared" ref="P4:P5" si="4">SUM(N4:O4)</f>
        <v>23</v>
      </c>
      <c r="Q4" s="48">
        <v>11</v>
      </c>
      <c r="R4" s="48">
        <v>0</v>
      </c>
      <c r="S4" s="48">
        <f t="shared" ref="S4:S5" si="5">SUM(Q4:R4)</f>
        <v>11</v>
      </c>
      <c r="T4" s="48">
        <f t="shared" ref="T4:U5" si="6">SUM(B4,E4,H4,K4,N4,Q4)</f>
        <v>187</v>
      </c>
      <c r="U4" s="48">
        <f t="shared" si="6"/>
        <v>60</v>
      </c>
      <c r="V4" s="48">
        <f t="shared" ref="V4:V5" si="7">SUM(T4:U4)</f>
        <v>247</v>
      </c>
    </row>
    <row r="5" spans="1:22" x14ac:dyDescent="0.25">
      <c r="A5" s="4" t="s">
        <v>134</v>
      </c>
      <c r="B5" s="48">
        <v>68</v>
      </c>
      <c r="C5" s="48">
        <v>6</v>
      </c>
      <c r="D5" s="48">
        <f t="shared" si="0"/>
        <v>74</v>
      </c>
      <c r="E5" s="48">
        <v>37.5</v>
      </c>
      <c r="F5" s="48">
        <v>5</v>
      </c>
      <c r="G5" s="48">
        <f t="shared" si="1"/>
        <v>42.5</v>
      </c>
      <c r="H5" s="48">
        <v>3</v>
      </c>
      <c r="I5" s="48">
        <v>3</v>
      </c>
      <c r="J5" s="48">
        <f t="shared" si="2"/>
        <v>6</v>
      </c>
      <c r="K5" s="48">
        <v>0</v>
      </c>
      <c r="L5" s="48">
        <v>0</v>
      </c>
      <c r="M5" s="48">
        <f t="shared" si="3"/>
        <v>0</v>
      </c>
      <c r="N5" s="48">
        <v>6</v>
      </c>
      <c r="O5" s="48">
        <v>1</v>
      </c>
      <c r="P5" s="48">
        <f t="shared" si="4"/>
        <v>7</v>
      </c>
      <c r="Q5" s="48">
        <v>6</v>
      </c>
      <c r="R5" s="48">
        <v>0</v>
      </c>
      <c r="S5" s="48">
        <f t="shared" si="5"/>
        <v>6</v>
      </c>
      <c r="T5" s="48">
        <f t="shared" si="6"/>
        <v>120.5</v>
      </c>
      <c r="U5" s="48">
        <f t="shared" si="6"/>
        <v>15</v>
      </c>
      <c r="V5" s="48">
        <f t="shared" si="7"/>
        <v>135.5</v>
      </c>
    </row>
    <row r="7" spans="1:22" x14ac:dyDescent="0.25">
      <c r="A7" t="s">
        <v>136</v>
      </c>
    </row>
    <row r="8" spans="1:22" ht="15" customHeight="1" x14ac:dyDescent="0.25">
      <c r="A8" s="108" t="s">
        <v>137</v>
      </c>
      <c r="B8" s="108"/>
      <c r="C8" s="108"/>
      <c r="D8" s="108"/>
      <c r="E8" s="108"/>
      <c r="F8" s="108"/>
      <c r="G8" s="108"/>
      <c r="H8" s="108"/>
      <c r="I8" s="108"/>
      <c r="J8" s="108"/>
      <c r="K8" s="108"/>
      <c r="L8" s="108"/>
      <c r="M8" s="108"/>
      <c r="N8" s="108"/>
      <c r="O8" s="108"/>
      <c r="P8" s="108"/>
      <c r="Q8" s="108"/>
      <c r="R8" s="108"/>
      <c r="S8" s="108"/>
      <c r="T8" s="108"/>
      <c r="U8" s="108"/>
      <c r="V8" s="108"/>
    </row>
    <row r="9" spans="1:22" ht="15" customHeight="1" x14ac:dyDescent="0.25">
      <c r="A9" s="108" t="s">
        <v>139</v>
      </c>
      <c r="B9" s="108"/>
      <c r="C9" s="108"/>
      <c r="D9" s="108"/>
      <c r="E9" s="108"/>
      <c r="F9" s="108"/>
      <c r="G9" s="108"/>
      <c r="H9" s="108"/>
      <c r="I9" s="108"/>
      <c r="J9" s="108"/>
      <c r="K9" s="108"/>
      <c r="L9" s="108"/>
      <c r="M9" s="108"/>
      <c r="N9" s="108"/>
      <c r="O9" s="108"/>
      <c r="P9" s="108"/>
      <c r="Q9" s="108"/>
      <c r="R9" s="108"/>
      <c r="S9" s="108"/>
      <c r="T9" s="108"/>
      <c r="U9" s="108"/>
      <c r="V9" s="108"/>
    </row>
    <row r="10" spans="1:22" x14ac:dyDescent="0.25">
      <c r="A10" s="108" t="s">
        <v>138</v>
      </c>
      <c r="B10" s="108"/>
      <c r="C10" s="108"/>
      <c r="D10" s="108"/>
      <c r="E10" s="108"/>
      <c r="F10" s="108"/>
      <c r="G10" s="108"/>
      <c r="H10" s="108"/>
      <c r="I10" s="108"/>
      <c r="J10" s="108"/>
      <c r="K10" s="108"/>
      <c r="L10" s="108"/>
      <c r="M10" s="108"/>
      <c r="N10" s="108"/>
      <c r="O10" s="108"/>
      <c r="P10" s="108"/>
      <c r="Q10" s="108"/>
      <c r="R10" s="108"/>
      <c r="S10" s="108"/>
      <c r="T10" s="108"/>
      <c r="U10" s="108"/>
      <c r="V10" s="108"/>
    </row>
  </sheetData>
  <mergeCells count="11">
    <mergeCell ref="A9:V9"/>
    <mergeCell ref="A10:V10"/>
    <mergeCell ref="A8:V8"/>
    <mergeCell ref="T1:V1"/>
    <mergeCell ref="A1:A2"/>
    <mergeCell ref="B1:D1"/>
    <mergeCell ref="E1:G1"/>
    <mergeCell ref="H1:J1"/>
    <mergeCell ref="K1:M1"/>
    <mergeCell ref="N1:P1"/>
    <mergeCell ref="Q1:S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 Date unitate</vt:lpstr>
      <vt:lpstr>B. Plan structura unitate</vt:lpstr>
      <vt:lpstr>C. Necesar de materiale</vt:lpstr>
      <vt:lpstr>D. Resursa umană</vt:lpstr>
      <vt:lpstr>'A. Date unitate'!Print_Titles</vt:lpstr>
      <vt:lpstr>'B. Plan structura unitate'!Print_Titles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Sterpu</dc:creator>
  <cp:lastModifiedBy>Elena Sterpu</cp:lastModifiedBy>
  <cp:lastPrinted>2021-07-07T08:26:27Z</cp:lastPrinted>
  <dcterms:created xsi:type="dcterms:W3CDTF">2021-06-22T13:47:11Z</dcterms:created>
  <dcterms:modified xsi:type="dcterms:W3CDTF">2021-08-20T14:17:06Z</dcterms:modified>
</cp:coreProperties>
</file>